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M:\Policy &amp; Communications\Policy &amp; Research\Databank\2025 Youth Homelessness Databank\Python\Media Export\"/>
    </mc:Choice>
  </mc:AlternateContent>
  <xr:revisionPtr revIDLastSave="0" documentId="13_ncr:1_{ECF48E00-8EC9-40FA-AA61-E0C3CBE60B47}" xr6:coauthVersionLast="47" xr6:coauthVersionMax="47" xr10:uidLastSave="{00000000-0000-0000-0000-000000000000}"/>
  <bookViews>
    <workbookView xWindow="-110" yWindow="-110" windowWidth="19420" windowHeight="10300" activeTab="1" xr2:uid="{00000000-000D-0000-FFFF-FFFF00000000}"/>
  </bookViews>
  <sheets>
    <sheet name="Intro" sheetId="7" r:id="rId1"/>
    <sheet name="23-25 Presentations" sheetId="1" r:id="rId2"/>
    <sheet name="Missing Data" sheetId="2" r:id="rId3"/>
    <sheet name="23-25 Regional Presentations" sheetId="4" r:id="rId4"/>
    <sheet name="Devolved Nations" sheetId="6" r:id="rId5"/>
  </sheets>
  <definedNames>
    <definedName name="_xlnm._FilterDatabase" localSheetId="1" hidden="1">'23-25 Presentations'!$A$1:$D$307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E3" i="1"/>
  <c r="E4"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5" i="1"/>
  <c r="D11" i="4"/>
  <c r="C11" i="4"/>
  <c r="B11" i="4"/>
</calcChain>
</file>

<file path=xl/sharedStrings.xml><?xml version="1.0" encoding="utf-8"?>
<sst xmlns="http://schemas.openxmlformats.org/spreadsheetml/2006/main" count="762" uniqueCount="347">
  <si>
    <t>Local Authority</t>
  </si>
  <si>
    <t>Adur</t>
  </si>
  <si>
    <t>South East</t>
  </si>
  <si>
    <t>Adur and Worthing</t>
  </si>
  <si>
    <t>Allerdale</t>
  </si>
  <si>
    <t>North West</t>
  </si>
  <si>
    <t>Amber Valley</t>
  </si>
  <si>
    <t>East Midlands</t>
  </si>
  <si>
    <t>Arun</t>
  </si>
  <si>
    <t>Ashfield</t>
  </si>
  <si>
    <t>Ashford</t>
  </si>
  <si>
    <t>Babergh</t>
  </si>
  <si>
    <t>East of England</t>
  </si>
  <si>
    <t>Barking and Dagenham</t>
  </si>
  <si>
    <t>London</t>
  </si>
  <si>
    <t>Barnet</t>
  </si>
  <si>
    <t>Barnsley</t>
  </si>
  <si>
    <t>Yorkshire and The Humber</t>
  </si>
  <si>
    <t>Barrow-in-Furness</t>
  </si>
  <si>
    <t>Basildon</t>
  </si>
  <si>
    <t>Basingstoke and Deane</t>
  </si>
  <si>
    <t>Bassetlaw</t>
  </si>
  <si>
    <t>Bath and North East Somerset</t>
  </si>
  <si>
    <t>South West</t>
  </si>
  <si>
    <t>Bedford</t>
  </si>
  <si>
    <t>Bexley</t>
  </si>
  <si>
    <t>Birmingham</t>
  </si>
  <si>
    <t>West Midlands</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</si>
  <si>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</si>
  <si>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</si>
  <si>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</si>
  <si>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</si>
  <si>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</si>
  <si>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</si>
  <si>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</si>
  <si>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</si>
  <si>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</si>
  <si>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</si>
  <si>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</si>
  <si>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</si>
  <si>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</si>
  <si>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</si>
  <si>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</si>
  <si>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</si>
  <si>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</si>
  <si>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</si>
  <si>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</si>
  <si>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</si>
  <si>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</si>
  <si>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</si>
  <si>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</si>
  <si>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</si>
  <si>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</si>
  <si>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</si>
  <si>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</si>
  <si>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</si>
  <si>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</si>
  <si>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</si>
  <si>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</si>
  <si>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</si>
  <si>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</si>
  <si>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</si>
  <si>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</si>
  <si>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</si>
  <si>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</si>
  <si>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</si>
  <si>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</si>
  <si>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Chiltern</t>
  </si>
  <si>
    <t>Chorley</t>
  </si>
  <si>
    <t>City of London</t>
  </si>
  <si>
    <t>Colchester</t>
  </si>
  <si>
    <t>Copeland</t>
  </si>
  <si>
    <t>Cornwall</t>
  </si>
  <si>
    <t>Cotswold</t>
  </si>
  <si>
    <t>County Durham</t>
  </si>
  <si>
    <t>North East</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</si>
  <si>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</si>
  <si>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</si>
  <si>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</si>
  <si>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</si>
  <si>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</si>
  <si>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</si>
  <si>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</si>
  <si>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</si>
  <si>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</si>
  <si>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</si>
  <si>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</si>
  <si>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</si>
  <si>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</si>
  <si>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</si>
  <si>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</si>
  <si>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</si>
  <si>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</si>
  <si>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</si>
  <si>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</si>
  <si>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</si>
  <si>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</si>
  <si>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</si>
  <si>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</si>
  <si>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</si>
  <si>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</si>
  <si>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</si>
  <si>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</si>
  <si>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</si>
  <si>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</si>
  <si>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</si>
  <si>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</si>
  <si>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</si>
  <si>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</si>
  <si>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</si>
  <si>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</si>
  <si>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</si>
  <si>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</si>
  <si>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</si>
  <si>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</si>
  <si>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</si>
  <si>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</si>
  <si>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</si>
  <si>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</si>
  <si>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</si>
  <si>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</si>
  <si>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</si>
  <si>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</si>
  <si>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</si>
  <si>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</si>
  <si>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</si>
  <si>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</si>
  <si>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</si>
  <si>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</si>
  <si>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</si>
  <si>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</si>
  <si>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</si>
  <si>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</si>
  <si>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</si>
  <si>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</si>
  <si>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</si>
  <si>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</si>
  <si>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</si>
  <si>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Hull City</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</si>
  <si>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</si>
  <si>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</si>
  <si>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</si>
  <si>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</si>
  <si>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</si>
  <si>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</si>
  <si>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</si>
  <si>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</si>
  <si>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</si>
  <si>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</si>
  <si>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</si>
  <si>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</si>
  <si>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</si>
  <si>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</si>
  <si>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</si>
  <si>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</si>
  <si>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</si>
  <si>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Lewes and Eastbourne</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</si>
  <si>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</si>
  <si>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</si>
  <si>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</si>
  <si>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</si>
  <si>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</si>
  <si>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</si>
  <si>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</si>
  <si>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</si>
  <si>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</si>
  <si>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</si>
  <si>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</si>
  <si>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</si>
  <si>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</si>
  <si>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</si>
  <si>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</si>
  <si>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</si>
  <si>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</si>
  <si>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</si>
  <si>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</si>
  <si>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</si>
  <si>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</si>
  <si>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</si>
  <si>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</si>
  <si>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</si>
  <si>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</si>
  <si>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</si>
  <si>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</si>
  <si>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</si>
  <si>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</si>
  <si>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</si>
  <si>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</si>
  <si>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</si>
  <si>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</si>
  <si>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</si>
  <si>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</si>
  <si>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</si>
  <si>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</si>
  <si>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</si>
  <si>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</si>
  <si>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</si>
  <si>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</si>
  <si>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</si>
  <si>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</si>
  <si>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</si>
  <si>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</si>
  <si>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</si>
  <si>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</si>
  <si>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</si>
  <si>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</si>
  <si>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</si>
  <si>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</si>
  <si>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</si>
  <si>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</si>
  <si>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</si>
  <si>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</si>
  <si>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and Wandsworth</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</si>
  <si>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</si>
  <si>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</si>
  <si>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</si>
  <si>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</si>
  <si>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</si>
  <si>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</si>
  <si>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</si>
  <si>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</si>
  <si>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</si>
  <si>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</si>
  <si>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</si>
  <si>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</si>
  <si>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</si>
  <si>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</si>
  <si>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</si>
  <si>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</si>
  <si>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</si>
  <si>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</si>
  <si>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</si>
  <si>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</si>
  <si>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</si>
  <si>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</si>
  <si>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</si>
  <si>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</si>
  <si>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</si>
  <si>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</si>
  <si>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Lakeland</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</si>
  <si>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</si>
  <si>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</si>
  <si>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</si>
  <si>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</si>
  <si>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</si>
  <si>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</si>
  <si>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</si>
  <si>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</si>
  <si>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</si>
  <si>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</si>
  <si>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</si>
  <si>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</si>
  <si>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</si>
  <si>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</si>
  <si>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</si>
  <si>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</si>
  <si>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</si>
  <si>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</si>
  <si>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</si>
  <si>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</si>
  <si>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</si>
  <si>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</si>
  <si>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</si>
  <si>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</si>
  <si>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</si>
  <si>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</si>
  <si>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</si>
  <si>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</si>
  <si>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</si>
  <si>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</si>
  <si>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</si>
  <si>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</si>
  <si>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</si>
  <si>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</si>
  <si>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</si>
  <si>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</si>
  <si>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</si>
  <si>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</si>
  <si>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</si>
  <si>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</si>
  <si>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</si>
  <si>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</si>
  <si>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</si>
  <si>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</si>
  <si>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</si>
  <si>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</si>
  <si>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</si>
  <si>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</si>
  <si>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</si>
  <si>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</si>
  <si>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</si>
  <si>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</si>
  <si>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</si>
  <si>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</si>
  <si>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</si>
  <si>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</si>
  <si>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</si>
  <si>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</si>
  <si>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</si>
  <si>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</si>
  <si>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</si>
  <si>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</si>
  <si>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</si>
  <si>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</si>
  <si>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</si>
  <si>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</si>
  <si>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</si>
  <si>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</si>
  <si>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</si>
  <si>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</si>
  <si>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</si>
  <si>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</si>
  <si>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</si>
  <si>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</si>
  <si>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</si>
  <si>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</si>
  <si>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Region</t>
  </si>
  <si>
    <t>Missing Data (2023-24)</t>
  </si>
  <si>
    <t>Missing Data (2024-25)</t>
  </si>
  <si>
    <t xml:space="preserve">Breckland </t>
  </si>
  <si>
    <t xml:space="preserve">Harrow </t>
  </si>
  <si>
    <t xml:space="preserve">Kingston upon Thames </t>
  </si>
  <si>
    <t xml:space="preserve">Rutland </t>
  </si>
  <si>
    <t xml:space="preserve">Southwark </t>
  </si>
  <si>
    <t xml:space="preserve">Thanet </t>
  </si>
  <si>
    <t xml:space="preserve">Walsall </t>
  </si>
  <si>
    <t xml:space="preserve">Westmorland and Furness </t>
  </si>
  <si>
    <t xml:space="preserve">Rushcliffe </t>
  </si>
  <si>
    <t>Presentations (2023-24)</t>
  </si>
  <si>
    <t>England</t>
  </si>
  <si>
    <t>Nation</t>
  </si>
  <si>
    <t>Number of 16-to-24-year-olds homeless or at risk of homelessness in 2023/24</t>
  </si>
  <si>
    <t>Number of 16-to-24-year-olds homeless or at risk of homelessness in 2024/25</t>
  </si>
  <si>
    <t>Yearly change (%)</t>
  </si>
  <si>
    <t>Scotland</t>
  </si>
  <si>
    <t>Wales</t>
  </si>
  <si>
    <t>Northern Ireland*</t>
  </si>
  <si>
    <t>United Kingdom</t>
  </si>
  <si>
    <t>Key</t>
  </si>
  <si>
    <t>FY 2024-25 data</t>
  </si>
  <si>
    <t>Estimated data</t>
  </si>
  <si>
    <t>Annual change (%)</t>
  </si>
  <si>
    <t>Presentations (2024-25)</t>
  </si>
  <si>
    <t>Total Youth Presented 23/24</t>
  </si>
  <si>
    <t>Total Youth Presented 24/25</t>
  </si>
  <si>
    <t>Yearly Change (%)</t>
  </si>
  <si>
    <t>LA not in either 2023-24 or 2024-25 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</si>
</sst>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name val="Calibri"/>
    </font>
    <font>
      <b/>
      <sz val="11"/>
      <color theme="1"/>
      <name val="Calibri"/>
      <family val="2"/>
      <scheme val="minor"/>
    </font>
    <font>
      <sz val="11"/>
      <color rgb="FF000000"/>
      <name val="Calibri"/>
      <family val="2"/>
    </font>
    <font>
      <b/>
      <sz val="11"/>
      <name val="Calibri"/>
      <family val="2"/>
    </font>
    <font>
      <b/>
      <sz val="11"/>
      <color rgb="FF000000"/>
      <name val="Calibri"/>
      <family val="2"/>
    </font>
    <font>
      <sz val="11"/>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0">
    <border>
      <left/>
      <right/>
      <top/>
      <bottom/>
      <diagonal/>
    </border>
    <border>
      <left/>
      <right/>
      <top/>
      <bottom style="double">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double">
        <color indexed="64"/>
      </bottom>
      <diagonal/>
    </border>
    <border>
      <left style="thin">
        <color auto="1"/>
      </left>
      <right style="thin">
        <color auto="1"/>
      </right>
      <top style="thin">
        <color auto="1"/>
      </top>
      <bottom style="double">
        <color indexed="64"/>
      </bottom>
      <diagonal/>
    </border>
  </borders>
  <cellStyleXfs count="2">
    <xf numFmtId="0" fontId="0" fillId="0" borderId="0"/>
    <xf numFmtId="9" fontId="6" fillId="0" borderId="0" applyFont="0" applyFill="0" applyBorder="0" applyAlignment="0" applyProtection="0"/>
  </cellStyleXfs>
  <cellXfs count="23">
    <xf numFmtId="0" fontId="0" fillId="0" borderId="0" xfId="0"/>
    <xf numFmtId="0" fontId="2" fillId="2" borderId="1" xfId="0" applyFont="1" applyFill="1" applyBorder="1"/>
    <xf numFmtId="0" fontId="3" fillId="0" borderId="0" xfId="0" applyFont="1"/>
    <xf numFmtId="0" fontId="0" fillId="3" borderId="0" xfId="0" applyFill="1"/>
    <xf numFmtId="0" fontId="5" fillId="2" borderId="1" xfId="0" applyFont="1" applyFill="1" applyBorder="1" applyAlignment="1">
      <alignment horizontal="center" vertical="center" wrapText="1"/>
    </xf>
    <xf numFmtId="0" fontId="3" fillId="0" borderId="0" xfId="0" applyFont="1" applyAlignment="1">
      <alignment vertical="center" wrapText="1"/>
    </xf>
    <xf numFmtId="3" fontId="3" fillId="0" borderId="0" xfId="0" applyNumberFormat="1" applyFont="1" applyAlignment="1">
      <alignment horizontal="right" vertical="center" wrapText="1"/>
    </xf>
    <xf numFmtId="0" fontId="3" fillId="0" borderId="0" xfId="0" applyFont="1" applyAlignment="1">
      <alignment horizontal="right" vertical="center" wrapText="1"/>
    </xf>
    <xf numFmtId="0" fontId="5" fillId="0" borderId="0" xfId="0" applyFont="1" applyAlignment="1">
      <alignment vertical="center" wrapText="1"/>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0" fontId="2" fillId="0" borderId="2" xfId="0" applyFont="1" applyBorder="1" applyAlignment="1">
      <alignment wrapText="1"/>
    </xf>
    <xf numFmtId="0" fontId="2" fillId="0" borderId="3" xfId="0" applyFont="1" applyBorder="1" applyAlignment="1">
      <alignment wrapText="1"/>
    </xf>
    <xf numFmtId="0" fontId="0" fillId="4" borderId="4" xfId="0" applyFill="1" applyBorder="1" applyAlignment="1">
      <alignment wrapText="1"/>
    </xf>
    <xf numFmtId="0" fontId="0" fillId="0" borderId="5" xfId="0" applyBorder="1" applyAlignment="1">
      <alignment wrapText="1"/>
    </xf>
    <xf numFmtId="0" fontId="0" fillId="3" borderId="6" xfId="0" applyFill="1" applyBorder="1" applyAlignment="1">
      <alignment wrapText="1"/>
    </xf>
    <xf numFmtId="0" fontId="0" fillId="0" borderId="7" xfId="0" applyBorder="1" applyAlignment="1">
      <alignment wrapText="1"/>
    </xf>
    <xf numFmtId="0" fontId="1" fillId="2" borderId="9" xfId="0" applyFont="1" applyFill="1" applyBorder="1" applyAlignment="1">
      <alignment horizontal="center" vertical="top"/>
    </xf>
    <xf numFmtId="0" fontId="4" fillId="2" borderId="9" xfId="0" applyFont="1" applyFill="1" applyBorder="1" applyAlignment="1">
      <alignment horizontal="center" vertical="top"/>
    </xf>
    <xf numFmtId="0" fontId="4" fillId="2" borderId="8" xfId="0" applyFont="1" applyFill="1" applyBorder="1" applyAlignment="1">
      <alignment horizontal="center" vertical="top"/>
    </xf>
    <xf numFmtId="1" fontId="0" fillId="0" borderId="0" xfId="0" applyNumberFormat="1"/>
    <xf numFmtId="3" fontId="0" fillId="0" borderId="0" xfId="0" applyNumberFormat="1"/>
    <xf numFmtId="9" fontId="0" fillId="0" borderId="0" xfId="1" applyFont="1"/>
  </cellXfs>
  <cellStyles count="2">
    <cellStyle name="Normal" xfId="0" builtinId="0"/>
    <cellStyle name="Percent" xfId="1" builtinId="5"/>
  </cellStyles>
  <dxfs count="3">
    <dxf>
      <fill>
        <patternFill>
          <bgColor theme="9" tint="0.59996337778862885"/>
        </patternFill>
      </fill>
    </dxf>
    <dxf>
      <fill>
        <patternFill>
          <bgColor theme="8" tint="0.7999816888943144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11</xdr:col>
      <xdr:colOff>342900</xdr:colOff>
      <xdr:row>14</xdr:row>
      <xdr:rowOff>19050</xdr:rowOff>
    </xdr:to>
    <xdr:sp macro="" textlink="">
      <xdr:nvSpPr>
        <xdr:cNvPr id="2" name="TextBox 1">
          <a:extLst>
            <a:ext uri="{FF2B5EF4-FFF2-40B4-BE49-F238E27FC236}">
              <a16:creationId xmlns:a16="http://schemas.microsoft.com/office/drawing/2014/main" id="{7B560309-3DE7-4263-3F17-A81260187BC6}"/>
            </a:ext>
          </a:extLst>
        </xdr:cNvPr>
        <xdr:cNvSpPr txBox="1"/>
      </xdr:nvSpPr>
      <xdr:spPr>
        <a:xfrm>
          <a:off x="31750" y="38100"/>
          <a:ext cx="8743950" cy="25590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Centrepoint</a:t>
          </a:r>
          <a:r>
            <a:rPr lang="en-GB" sz="1100" b="1" u="sng" baseline="0">
              <a:solidFill>
                <a:schemeClr val="dk1"/>
              </a:solidFill>
              <a:effectLst/>
              <a:latin typeface="+mn-lt"/>
              <a:ea typeface="+mn-ea"/>
              <a:cs typeface="+mn-cs"/>
            </a:rPr>
            <a:t> Youth Homelessness Databank 2024/25 Data Release</a:t>
          </a:r>
        </a:p>
        <a:p>
          <a:endParaRPr lang="en-GB">
            <a:effectLst/>
          </a:endParaRPr>
        </a:p>
        <a:p>
          <a:r>
            <a:rPr lang="en-GB" sz="1100">
              <a:solidFill>
                <a:schemeClr val="dk1"/>
              </a:solidFill>
              <a:effectLst/>
              <a:latin typeface="+mn-lt"/>
              <a:ea typeface="+mn-ea"/>
              <a:cs typeface="+mn-cs"/>
            </a:rPr>
            <a:t>The </a:t>
          </a:r>
          <a:r>
            <a:rPr lang="en-GB" sz="1100" b="1">
              <a:solidFill>
                <a:schemeClr val="dk1"/>
              </a:solidFill>
              <a:effectLst/>
              <a:latin typeface="+mn-lt"/>
              <a:ea typeface="+mn-ea"/>
              <a:cs typeface="+mn-cs"/>
            </a:rPr>
            <a:t>Centrepoint</a:t>
          </a:r>
          <a:r>
            <a:rPr lang="en-GB" sz="1100" b="1" baseline="0">
              <a:solidFill>
                <a:schemeClr val="dk1"/>
              </a:solidFill>
              <a:effectLst/>
              <a:latin typeface="+mn-lt"/>
              <a:ea typeface="+mn-ea"/>
              <a:cs typeface="+mn-cs"/>
            </a:rPr>
            <a:t> Youth Homelessness Databank </a:t>
          </a:r>
          <a:r>
            <a:rPr lang="en-GB" sz="1100" baseline="0">
              <a:solidFill>
                <a:schemeClr val="dk1"/>
              </a:solidFill>
              <a:effectLst/>
              <a:latin typeface="+mn-lt"/>
              <a:ea typeface="+mn-ea"/>
              <a:cs typeface="+mn-cs"/>
            </a:rPr>
            <a:t>tracks the number of young people—as main applicants—approaching their local authority because they are homeless or at risk of becoming homeless. The data in this sheet is part of the financial year 2024/25 release (April 2024 to March 2025).</a:t>
          </a:r>
        </a:p>
        <a:p>
          <a:endParaRPr lang="en-GB">
            <a:effectLst/>
          </a:endParaRPr>
        </a:p>
        <a:p>
          <a:r>
            <a:rPr lang="en-GB" sz="1100" baseline="0">
              <a:solidFill>
                <a:schemeClr val="dk1"/>
              </a:solidFill>
              <a:effectLst/>
              <a:latin typeface="+mn-lt"/>
              <a:ea typeface="+mn-ea"/>
              <a:cs typeface="+mn-cs"/>
            </a:rPr>
            <a:t>Data for England was obtained through Freedom of Information requests to local authorities. The '2023-25 Presentations' tab contains the data collected via these requests. Whilst we had a  response rate of 83%, not all local authorities responded, therefore, these missing values are highlighted to differentiate between FOI and estimated data.</a:t>
          </a:r>
          <a:endParaRPr lang="en-GB">
            <a:effectLst/>
          </a:endParaRPr>
        </a:p>
        <a:p>
          <a:r>
            <a:rPr lang="en-GB" sz="1100" baseline="0">
              <a:solidFill>
                <a:schemeClr val="dk1"/>
              </a:solidFill>
              <a:effectLst/>
              <a:latin typeface="+mn-lt"/>
              <a:ea typeface="+mn-ea"/>
              <a:cs typeface="+mn-cs"/>
            </a:rPr>
            <a:t>To reach these, regional rates of homelessness were calculated using the number of presentations and youth population (using ONS 2024 population estimate). These medians were then used to populate missing data. It should also be noted that certain local authorities were merged or changed between 2023/24 and 2024/25, meaning direct comparison is not always possible.</a:t>
          </a:r>
        </a:p>
        <a:p>
          <a:endParaRPr lang="en-GB">
            <a:effectLst/>
          </a:endParaRPr>
        </a:p>
        <a:p>
          <a:pPr eaLnBrk="1" fontAlgn="auto" latinLnBrk="0" hangingPunct="1"/>
          <a:r>
            <a:rPr lang="en-GB" sz="1100" b="0">
              <a:solidFill>
                <a:schemeClr val="dk1"/>
              </a:solidFill>
              <a:effectLst/>
              <a:latin typeface="+mn-lt"/>
              <a:ea typeface="+mn-ea"/>
              <a:cs typeface="+mn-cs"/>
            </a:rPr>
            <a:t>Devolved</a:t>
          </a:r>
          <a:r>
            <a:rPr lang="en-GB" sz="1100" b="0" baseline="0">
              <a:solidFill>
                <a:schemeClr val="dk1"/>
              </a:solidFill>
              <a:effectLst/>
              <a:latin typeface="+mn-lt"/>
              <a:ea typeface="+mn-ea"/>
              <a:cs typeface="+mn-cs"/>
            </a:rPr>
            <a:t> nations data was obtained via an FOI request for Northern Ireland (Northern Ireland Housing Executive), and through publicly available statistics from Scotland (</a:t>
          </a:r>
          <a:r>
            <a:rPr lang="en-GB" sz="1100">
              <a:solidFill>
                <a:schemeClr val="dk1"/>
              </a:solidFill>
              <a:effectLst/>
              <a:latin typeface="+mn-lt"/>
              <a:ea typeface="+mn-ea"/>
              <a:cs typeface="+mn-cs"/>
            </a:rPr>
            <a:t>Homelessness in Scotland: youth homelessness - gov.scot</a:t>
          </a:r>
          <a:r>
            <a:rPr lang="en-GB" sz="1100" b="0" baseline="0">
              <a:solidFill>
                <a:schemeClr val="dk1"/>
              </a:solidFill>
              <a:effectLst/>
              <a:latin typeface="+mn-lt"/>
              <a:ea typeface="+mn-ea"/>
              <a:cs typeface="+mn-cs"/>
            </a:rPr>
            <a:t>) and Wales (</a:t>
          </a:r>
          <a:r>
            <a:rPr lang="en-GB" sz="1100" u="sng">
              <a:solidFill>
                <a:schemeClr val="dk1"/>
              </a:solidFill>
              <a:effectLst/>
              <a:latin typeface="+mn-lt"/>
              <a:ea typeface="+mn-ea"/>
              <a:cs typeface="+mn-cs"/>
            </a:rPr>
            <a:t>Statutory homelessness: Prevention and relief</a:t>
          </a:r>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endParaRPr lang="en-GB">
            <a:effectLst/>
          </a:endParaRPr>
        </a:p>
        <a:p>
          <a:endParaRPr lang="en-GB"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6</xdr:row>
      <xdr:rowOff>139700</xdr:rowOff>
    </xdr:from>
    <xdr:to>
      <xdr:col>2</xdr:col>
      <xdr:colOff>234950</xdr:colOff>
      <xdr:row>9</xdr:row>
      <xdr:rowOff>50800</xdr:rowOff>
    </xdr:to>
    <xdr:sp macro="" textlink="">
      <xdr:nvSpPr>
        <xdr:cNvPr id="2" name="TextBox 1">
          <a:extLst>
            <a:ext uri="{FF2B5EF4-FFF2-40B4-BE49-F238E27FC236}">
              <a16:creationId xmlns:a16="http://schemas.microsoft.com/office/drawing/2014/main" id="{77D5891B-5804-0ACF-B990-BAAE287D0437}"/>
            </a:ext>
          </a:extLst>
        </xdr:cNvPr>
        <xdr:cNvSpPr txBox="1"/>
      </xdr:nvSpPr>
      <xdr:spPr>
        <a:xfrm>
          <a:off x="444500" y="1809750"/>
          <a:ext cx="3162300" cy="4635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*Northern</a:t>
          </a:r>
          <a:r>
            <a:rPr lang="en-GB" sz="1100" baseline="0">
              <a:solidFill>
                <a:schemeClr val="dk1"/>
              </a:solidFill>
              <a:effectLst/>
              <a:latin typeface="+mn-lt"/>
              <a:ea typeface="+mn-ea"/>
              <a:cs typeface="+mn-cs"/>
            </a:rPr>
            <a:t> Ireland statistics pertain to young people aged 16 to 25 years</a:t>
          </a:r>
          <a:endParaRPr lang="en-GB">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C66D-DBCB-4B08-87F2-42C26B8483E9}">
  <dimension ref="A15:B18"/>
  <sheetViews>
    <sheetView workbookViewId="0">
      <selection activeCell="D16" sqref="D16"/>
    </sheetView>
  </sheetViews>
  <sheetFormatPr defaultRowHeight="14.5" x14ac:dyDescent="0.35"/>
  <cols>
    <col min="1" max="1" width="14.81640625" customWidth="1"/>
    <col min="2" max="2" width="27.36328125" customWidth="1"/>
  </cols>
  <sheetData>
    <row r="15" spans="1:2" ht="15" thickBot="1" x14ac:dyDescent="0.4"/>
    <row r="16" spans="1:2" x14ac:dyDescent="0.35">
      <c r="A16" s="11" t="s">
        <v>338</v>
      </c>
      <c r="B16" s="12" t="s">
        <v>339</v>
      </c>
    </row>
    <row r="17" spans="1:2" x14ac:dyDescent="0.35">
      <c r="A17" s="13"/>
      <c r="B17" s="14" t="s">
        <v>340</v>
      </c>
    </row>
    <row r="18" spans="1:2" ht="29.5" thickBot="1" x14ac:dyDescent="0.4">
      <c r="A18" s="15"/>
      <c r="B18" s="16" t="s">
        <v>346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7"/>
  <sheetViews>
    <sheetView tabSelected="1" workbookViewId="0">
      <selection activeCell="E2" sqref="E2"/>
    </sheetView>
  </sheetViews>
  <sheetFormatPr defaultRowHeight="14.5" x14ac:dyDescent="0.35"/>
  <cols>
    <col min="1" max="1" width="33" bestFit="1" customWidth="1"/>
    <col min="2" max="2" width="23.36328125" bestFit="1" customWidth="1"/>
    <col min="3" max="3" width="26.08984375" bestFit="1" customWidth="1"/>
    <col min="4" max="4" width="26" bestFit="1" customWidth="1"/>
    <col min="5" max="5" width="16.36328125" bestFit="1" customWidth="1"/>
  </cols>
  <sheetData>
    <row r="1" spans="1:5" ht="15" thickBot="1" x14ac:dyDescent="0.4">
      <c r="A1" s="17" t="s">
        <v>0</v>
      </c>
      <c r="B1" s="17" t="s">
        <v>316</v>
      </c>
      <c r="C1" s="18" t="s">
        <v>328</v>
      </c>
      <c r="D1" s="18" t="s">
        <v>342</v>
      </c>
      <c r="E1" s="19" t="s">
        <v>341</v>
      </c>
    </row>
    <row r="2" spans="1:5" ht="15" thickTop="1" x14ac:dyDescent="0.35">
      <c r="A2" t="s">
        <v>1</v>
      </c>
      <c r="B2" t="s">
        <v>2</v>
      </c>
      <c r="C2">
        <v>38</v>
      </c>
      <c r="D2" s="3"/>
      <c r="E2" s="22" t="str">
        <f t="shared" ref="E2:E4" si="0">IF(OR($D2=0, $C2=0), "N/A", (($D2-$C2)/$C2))</f>
        <v>N/A</v>
      </c>
    </row>
    <row r="3" spans="1:5" x14ac:dyDescent="0.35">
      <c r="A3" t="s">
        <v>3</v>
      </c>
      <c r="B3" t="s">
        <v>2</v>
      </c>
      <c r="C3" s="3"/>
      <c r="D3">
        <v>43</v>
      </c>
      <c r="E3" s="22" t="str">
        <f t="shared" si="0"/>
        <v>N/A</v>
      </c>
    </row>
    <row r="4" spans="1:5" x14ac:dyDescent="0.35">
      <c r="A4" t="s">
        <v>4</v>
      </c>
      <c r="B4" t="s">
        <v>5</v>
      </c>
      <c r="C4">
        <v>174</v>
      </c>
      <c r="D4" s="3"/>
      <c r="E4" s="22" t="str">
        <f t="shared" si="0"/>
        <v>N/A</v>
      </c>
    </row>
    <row r="5" spans="1:5" x14ac:dyDescent="0.35">
      <c r="A5" t="s">
        <v>6</v>
      </c>
      <c r="B5" t="s">
        <v>7</v>
      </c>
      <c r="C5">
        <v>141</v>
      </c>
      <c r="D5">
        <v>128</v>
      </c>
      <c r="E5" s="22">
        <f>IF(OR($D5=0, $C5=0), "N/A", (($D5-$C5)/$C5))</f>
        <v>-9.2198581560283682E-2</v>
      </c>
    </row>
    <row r="6" spans="1:5" x14ac:dyDescent="0.35">
      <c r="A6" t="s">
        <v>8</v>
      </c>
      <c r="B6" t="s">
        <v>2</v>
      </c>
      <c r="C6">
        <v>200</v>
      </c>
      <c r="D6">
        <v>202</v>
      </c>
      <c r="E6" s="22">
        <f t="shared" ref="E6:E69" si="1">IF(OR($D6=0, $C6=0), "N/A", (($D6-$C6)/$C6))</f>
        <v>0.01</v>
      </c>
    </row>
    <row r="7" spans="1:5" x14ac:dyDescent="0.35">
      <c r="A7" t="s">
        <v>9</v>
      </c>
      <c r="B7" t="s">
        <v>7</v>
      </c>
      <c r="C7">
        <v>109</v>
      </c>
      <c r="D7">
        <v>114</v>
      </c>
      <c r="E7" s="22">
        <f t="shared" si="1"/>
        <v>4.5871559633027525E-2</v>
      </c>
    </row>
    <row r="8" spans="1:5" x14ac:dyDescent="0.35">
      <c r="A8" t="s">
        <v>10</v>
      </c>
      <c r="B8" t="s">
        <v>2</v>
      </c>
      <c r="C8">
        <v>171</v>
      </c>
      <c r="D8">
        <v>338</v>
      </c>
      <c r="E8" s="22">
        <f t="shared" si="1"/>
        <v>0.97660818713450293</v>
      </c>
    </row>
    <row r="9" spans="1:5" x14ac:dyDescent="0.35">
      <c r="A9" t="s">
        <v>11</v>
      </c>
      <c r="B9" t="s">
        <v>12</v>
      </c>
      <c r="C9">
        <v>169</v>
      </c>
      <c r="D9">
        <v>139</v>
      </c>
      <c r="E9" s="22">
        <f t="shared" si="1"/>
        <v>-0.17751479289940827</v>
      </c>
    </row>
    <row r="10" spans="1:5" x14ac:dyDescent="0.35">
      <c r="A10" t="s">
        <v>13</v>
      </c>
      <c r="B10" t="s">
        <v>14</v>
      </c>
      <c r="C10">
        <v>350</v>
      </c>
      <c r="D10">
        <v>404</v>
      </c>
      <c r="E10" s="22">
        <f t="shared" si="1"/>
        <v>0.15428571428571428</v>
      </c>
    </row>
    <row r="11" spans="1:5" x14ac:dyDescent="0.35">
      <c r="A11" t="s">
        <v>15</v>
      </c>
      <c r="B11" t="s">
        <v>14</v>
      </c>
      <c r="C11">
        <v>658</v>
      </c>
      <c r="D11">
        <v>451</v>
      </c>
      <c r="E11" s="22">
        <f t="shared" si="1"/>
        <v>-0.31458966565349544</v>
      </c>
    </row>
    <row r="12" spans="1:5" x14ac:dyDescent="0.35">
      <c r="A12" t="s">
        <v>16</v>
      </c>
      <c r="B12" t="s">
        <v>17</v>
      </c>
      <c r="C12">
        <v>365</v>
      </c>
      <c r="D12">
        <v>508</v>
      </c>
      <c r="E12" s="22">
        <f t="shared" si="1"/>
        <v>0.39178082191780822</v>
      </c>
    </row>
    <row r="13" spans="1:5" x14ac:dyDescent="0.35">
      <c r="A13" t="s">
        <v>18</v>
      </c>
      <c r="B13" t="s">
        <v>5</v>
      </c>
      <c r="D13" s="3"/>
      <c r="E13" s="22" t="str">
        <f t="shared" si="1"/>
        <v>N/A</v>
      </c>
    </row>
    <row r="14" spans="1:5" x14ac:dyDescent="0.35">
      <c r="A14" t="s">
        <v>19</v>
      </c>
      <c r="B14" t="s">
        <v>12</v>
      </c>
      <c r="C14">
        <v>701</v>
      </c>
      <c r="D14">
        <v>317</v>
      </c>
      <c r="E14" s="22">
        <f t="shared" si="1"/>
        <v>-0.54778887303851642</v>
      </c>
    </row>
    <row r="15" spans="1:5" x14ac:dyDescent="0.35">
      <c r="A15" t="s">
        <v>20</v>
      </c>
      <c r="B15" t="s">
        <v>2</v>
      </c>
      <c r="C15">
        <v>338</v>
      </c>
      <c r="D15">
        <v>198</v>
      </c>
      <c r="E15" s="22">
        <f t="shared" si="1"/>
        <v>-0.41420118343195267</v>
      </c>
    </row>
    <row r="16" spans="1:5" x14ac:dyDescent="0.35">
      <c r="A16" t="s">
        <v>21</v>
      </c>
      <c r="B16" t="s">
        <v>7</v>
      </c>
      <c r="C16">
        <v>134</v>
      </c>
      <c r="D16">
        <v>157</v>
      </c>
      <c r="E16" s="22">
        <f t="shared" si="1"/>
        <v>0.17164179104477612</v>
      </c>
    </row>
    <row r="17" spans="1:5" x14ac:dyDescent="0.35">
      <c r="A17" t="s">
        <v>22</v>
      </c>
      <c r="B17" t="s">
        <v>23</v>
      </c>
      <c r="C17">
        <v>413</v>
      </c>
      <c r="D17">
        <v>803</v>
      </c>
      <c r="E17" s="22">
        <f t="shared" si="1"/>
        <v>0.94430992736077479</v>
      </c>
    </row>
    <row r="18" spans="1:5" x14ac:dyDescent="0.35">
      <c r="A18" t="s">
        <v>24</v>
      </c>
      <c r="B18" t="s">
        <v>12</v>
      </c>
      <c r="C18">
        <v>477</v>
      </c>
      <c r="D18">
        <v>367</v>
      </c>
      <c r="E18" s="22">
        <f t="shared" si="1"/>
        <v>-0.23060796645702306</v>
      </c>
    </row>
    <row r="19" spans="1:5" x14ac:dyDescent="0.35">
      <c r="A19" t="s">
        <v>25</v>
      </c>
      <c r="B19" t="s">
        <v>14</v>
      </c>
      <c r="C19">
        <v>442</v>
      </c>
      <c r="D19">
        <v>445</v>
      </c>
      <c r="E19" s="22">
        <f t="shared" si="1"/>
        <v>6.7873303167420816E-3</v>
      </c>
    </row>
    <row r="20" spans="1:5" x14ac:dyDescent="0.35">
      <c r="A20" t="s">
        <v>26</v>
      </c>
      <c r="B20" t="s">
        <v>27</v>
      </c>
      <c r="C20">
        <v>1940</v>
      </c>
      <c r="D20">
        <v>2090</v>
      </c>
      <c r="E20" s="22">
        <f t="shared" si="1"/>
        <v>7.7319587628865982E-2</v>
      </c>
    </row>
    <row r="21" spans="1:5" x14ac:dyDescent="0.35">
      <c r="A21" t="s">
        <v>28</v>
      </c>
      <c r="B21" t="s">
        <v>7</v>
      </c>
      <c r="C21">
        <v>136</v>
      </c>
      <c r="D21">
        <v>161</v>
      </c>
      <c r="E21" s="22">
        <f t="shared" si="1"/>
        <v>0.18382352941176472</v>
      </c>
    </row>
    <row r="22" spans="1:5" x14ac:dyDescent="0.35">
      <c r="A22" t="s">
        <v>29</v>
      </c>
      <c r="B22" t="s">
        <v>5</v>
      </c>
      <c r="C22">
        <v>306</v>
      </c>
      <c r="D22">
        <v>357</v>
      </c>
      <c r="E22" s="22">
        <f t="shared" si="1"/>
        <v>0.16666666666666666</v>
      </c>
    </row>
    <row r="23" spans="1:5" x14ac:dyDescent="0.35">
      <c r="A23" t="s">
        <v>30</v>
      </c>
      <c r="B23" t="s">
        <v>5</v>
      </c>
      <c r="C23">
        <v>256</v>
      </c>
      <c r="D23">
        <v>518</v>
      </c>
      <c r="E23" s="22">
        <f t="shared" si="1"/>
        <v>1.0234375</v>
      </c>
    </row>
    <row r="24" spans="1:5" x14ac:dyDescent="0.35">
      <c r="A24" t="s">
        <v>31</v>
      </c>
      <c r="B24" t="s">
        <v>7</v>
      </c>
      <c r="C24">
        <v>149</v>
      </c>
      <c r="D24">
        <v>146</v>
      </c>
      <c r="E24" s="22">
        <f t="shared" si="1"/>
        <v>-2.0134228187919462E-2</v>
      </c>
    </row>
    <row r="25" spans="1:5" x14ac:dyDescent="0.35">
      <c r="A25" t="s">
        <v>32</v>
      </c>
      <c r="B25" t="s">
        <v>5</v>
      </c>
      <c r="C25">
        <v>965</v>
      </c>
      <c r="D25">
        <v>808</v>
      </c>
      <c r="E25" s="22">
        <f t="shared" si="1"/>
        <v>-0.16269430051813472</v>
      </c>
    </row>
    <row r="26" spans="1:5" x14ac:dyDescent="0.35">
      <c r="A26" t="s">
        <v>33</v>
      </c>
      <c r="B26" t="s">
        <v>7</v>
      </c>
      <c r="C26">
        <v>69</v>
      </c>
      <c r="D26">
        <v>137</v>
      </c>
      <c r="E26" s="22">
        <f t="shared" si="1"/>
        <v>0.98550724637681164</v>
      </c>
    </row>
    <row r="27" spans="1:5" x14ac:dyDescent="0.35">
      <c r="A27" t="s">
        <v>34</v>
      </c>
      <c r="B27" t="s">
        <v>23</v>
      </c>
      <c r="C27">
        <v>604</v>
      </c>
      <c r="D27">
        <v>679</v>
      </c>
      <c r="E27" s="22">
        <f t="shared" si="1"/>
        <v>0.12417218543046357</v>
      </c>
    </row>
    <row r="28" spans="1:5" x14ac:dyDescent="0.35">
      <c r="A28" t="s">
        <v>35</v>
      </c>
      <c r="B28" t="s">
        <v>2</v>
      </c>
      <c r="C28">
        <v>340</v>
      </c>
      <c r="D28">
        <v>216</v>
      </c>
      <c r="E28" s="22">
        <f t="shared" si="1"/>
        <v>-0.36470588235294116</v>
      </c>
    </row>
    <row r="29" spans="1:5" x14ac:dyDescent="0.35">
      <c r="A29" t="s">
        <v>36</v>
      </c>
      <c r="B29" t="s">
        <v>17</v>
      </c>
      <c r="C29">
        <v>1418</v>
      </c>
      <c r="D29">
        <v>633</v>
      </c>
      <c r="E29" s="22">
        <f t="shared" si="1"/>
        <v>-0.55359661495063472</v>
      </c>
    </row>
    <row r="30" spans="1:5" x14ac:dyDescent="0.35">
      <c r="A30" t="s">
        <v>37</v>
      </c>
      <c r="B30" t="s">
        <v>12</v>
      </c>
      <c r="C30">
        <v>202</v>
      </c>
      <c r="D30">
        <v>154</v>
      </c>
      <c r="E30" s="22">
        <f t="shared" si="1"/>
        <v>-0.23762376237623761</v>
      </c>
    </row>
    <row r="31" spans="1:5" x14ac:dyDescent="0.35">
      <c r="A31" t="s">
        <v>38</v>
      </c>
      <c r="B31" t="s">
        <v>12</v>
      </c>
      <c r="C31">
        <v>230</v>
      </c>
      <c r="D31">
        <v>162</v>
      </c>
      <c r="E31" s="22">
        <f t="shared" si="1"/>
        <v>-0.29565217391304349</v>
      </c>
    </row>
    <row r="32" spans="1:5" x14ac:dyDescent="0.35">
      <c r="A32" t="s">
        <v>39</v>
      </c>
      <c r="B32" t="s">
        <v>14</v>
      </c>
      <c r="C32">
        <v>1140</v>
      </c>
      <c r="D32">
        <v>906</v>
      </c>
      <c r="E32" s="22">
        <f t="shared" si="1"/>
        <v>-0.20526315789473684</v>
      </c>
    </row>
    <row r="33" spans="1:5" x14ac:dyDescent="0.35">
      <c r="A33" t="s">
        <v>40</v>
      </c>
      <c r="B33" t="s">
        <v>12</v>
      </c>
      <c r="C33">
        <v>127</v>
      </c>
      <c r="D33">
        <v>64</v>
      </c>
      <c r="E33" s="22">
        <f t="shared" si="1"/>
        <v>-0.49606299212598426</v>
      </c>
    </row>
    <row r="34" spans="1:5" x14ac:dyDescent="0.35">
      <c r="A34" t="s">
        <v>41</v>
      </c>
      <c r="B34" t="s">
        <v>2</v>
      </c>
      <c r="C34">
        <v>254</v>
      </c>
      <c r="D34">
        <v>378</v>
      </c>
      <c r="E34" s="22">
        <f t="shared" si="1"/>
        <v>0.48818897637795278</v>
      </c>
    </row>
    <row r="35" spans="1:5" x14ac:dyDescent="0.35">
      <c r="A35" t="s">
        <v>42</v>
      </c>
      <c r="B35" t="s">
        <v>23</v>
      </c>
      <c r="C35">
        <v>1209</v>
      </c>
      <c r="D35">
        <v>1926</v>
      </c>
      <c r="E35" s="22">
        <f t="shared" si="1"/>
        <v>0.59305210918114148</v>
      </c>
    </row>
    <row r="36" spans="1:5" x14ac:dyDescent="0.35">
      <c r="A36" t="s">
        <v>43</v>
      </c>
      <c r="B36" t="s">
        <v>12</v>
      </c>
      <c r="C36">
        <v>125</v>
      </c>
      <c r="D36">
        <v>165</v>
      </c>
      <c r="E36" s="22">
        <f t="shared" si="1"/>
        <v>0.32</v>
      </c>
    </row>
    <row r="37" spans="1:5" x14ac:dyDescent="0.35">
      <c r="A37" t="s">
        <v>44</v>
      </c>
      <c r="B37" t="s">
        <v>14</v>
      </c>
      <c r="C37">
        <v>628</v>
      </c>
      <c r="D37">
        <v>371</v>
      </c>
      <c r="E37" s="22">
        <f t="shared" si="1"/>
        <v>-0.40923566878980894</v>
      </c>
    </row>
    <row r="38" spans="1:5" x14ac:dyDescent="0.35">
      <c r="A38" t="s">
        <v>45</v>
      </c>
      <c r="B38" t="s">
        <v>27</v>
      </c>
      <c r="C38">
        <v>21</v>
      </c>
      <c r="D38">
        <v>78</v>
      </c>
      <c r="E38" s="22">
        <f t="shared" si="1"/>
        <v>2.7142857142857144</v>
      </c>
    </row>
    <row r="39" spans="1:5" x14ac:dyDescent="0.35">
      <c r="A39" t="s">
        <v>46</v>
      </c>
      <c r="B39" t="s">
        <v>12</v>
      </c>
      <c r="C39">
        <v>470</v>
      </c>
      <c r="D39">
        <v>234</v>
      </c>
      <c r="E39" s="22">
        <f t="shared" si="1"/>
        <v>-0.50212765957446803</v>
      </c>
    </row>
    <row r="40" spans="1:5" x14ac:dyDescent="0.35">
      <c r="A40" t="s">
        <v>47</v>
      </c>
      <c r="B40" t="s">
        <v>7</v>
      </c>
      <c r="C40">
        <v>76</v>
      </c>
      <c r="D40">
        <v>780</v>
      </c>
      <c r="E40" s="22">
        <f t="shared" si="1"/>
        <v>9.2631578947368425</v>
      </c>
    </row>
    <row r="41" spans="1:5" x14ac:dyDescent="0.35">
      <c r="A41" t="s">
        <v>48</v>
      </c>
      <c r="B41" t="s">
        <v>2</v>
      </c>
      <c r="C41">
        <v>664</v>
      </c>
      <c r="D41">
        <v>581</v>
      </c>
      <c r="E41" s="22">
        <f t="shared" si="1"/>
        <v>-0.125</v>
      </c>
    </row>
    <row r="42" spans="1:5" x14ac:dyDescent="0.35">
      <c r="A42" t="s">
        <v>49</v>
      </c>
      <c r="B42" t="s">
        <v>5</v>
      </c>
      <c r="C42">
        <v>222</v>
      </c>
      <c r="D42">
        <v>739</v>
      </c>
      <c r="E42" s="22">
        <f t="shared" si="1"/>
        <v>2.3288288288288288</v>
      </c>
    </row>
    <row r="43" spans="1:5" x14ac:dyDescent="0.35">
      <c r="A43" t="s">
        <v>50</v>
      </c>
      <c r="B43" t="s">
        <v>5</v>
      </c>
      <c r="C43">
        <v>787</v>
      </c>
      <c r="D43">
        <v>911</v>
      </c>
      <c r="E43" s="22">
        <f t="shared" si="1"/>
        <v>0.15756035578144853</v>
      </c>
    </row>
    <row r="44" spans="1:5" x14ac:dyDescent="0.35">
      <c r="A44" t="s">
        <v>51</v>
      </c>
      <c r="B44" t="s">
        <v>17</v>
      </c>
      <c r="C44">
        <v>517</v>
      </c>
      <c r="D44">
        <v>318</v>
      </c>
      <c r="E44" s="22">
        <f t="shared" si="1"/>
        <v>-0.38491295938104447</v>
      </c>
    </row>
    <row r="45" spans="1:5" x14ac:dyDescent="0.35">
      <c r="A45" t="s">
        <v>52</v>
      </c>
      <c r="B45" t="s">
        <v>12</v>
      </c>
      <c r="C45">
        <v>43</v>
      </c>
      <c r="D45">
        <v>164</v>
      </c>
      <c r="E45" s="22">
        <f t="shared" si="1"/>
        <v>2.8139534883720931</v>
      </c>
    </row>
    <row r="46" spans="1:5" x14ac:dyDescent="0.35">
      <c r="A46" t="s">
        <v>53</v>
      </c>
      <c r="B46" t="s">
        <v>14</v>
      </c>
      <c r="C46">
        <v>140</v>
      </c>
      <c r="D46">
        <v>154</v>
      </c>
      <c r="E46" s="22">
        <f t="shared" si="1"/>
        <v>0.1</v>
      </c>
    </row>
    <row r="47" spans="1:5" x14ac:dyDescent="0.35">
      <c r="A47" t="s">
        <v>54</v>
      </c>
      <c r="B47" t="s">
        <v>27</v>
      </c>
      <c r="C47">
        <v>190</v>
      </c>
      <c r="D47">
        <v>195</v>
      </c>
      <c r="E47" s="22">
        <f t="shared" si="1"/>
        <v>2.6315789473684209E-2</v>
      </c>
    </row>
    <row r="48" spans="1:5" x14ac:dyDescent="0.35">
      <c r="A48" t="s">
        <v>55</v>
      </c>
      <c r="B48" t="s">
        <v>2</v>
      </c>
      <c r="C48">
        <v>623</v>
      </c>
      <c r="D48">
        <v>246</v>
      </c>
      <c r="E48" s="22">
        <f t="shared" si="1"/>
        <v>-0.60513643659711081</v>
      </c>
    </row>
    <row r="49" spans="1:5" x14ac:dyDescent="0.35">
      <c r="A49" t="s">
        <v>56</v>
      </c>
      <c r="B49" t="s">
        <v>5</v>
      </c>
      <c r="C49">
        <v>215</v>
      </c>
      <c r="E49" s="22" t="str">
        <f t="shared" si="1"/>
        <v>N/A</v>
      </c>
    </row>
    <row r="50" spans="1:5" x14ac:dyDescent="0.35">
      <c r="A50" t="s">
        <v>57</v>
      </c>
      <c r="B50" t="s">
        <v>12</v>
      </c>
      <c r="C50">
        <v>63</v>
      </c>
      <c r="D50">
        <v>26</v>
      </c>
      <c r="E50" s="22">
        <f t="shared" si="1"/>
        <v>-0.58730158730158732</v>
      </c>
    </row>
    <row r="51" spans="1:5" x14ac:dyDescent="0.35">
      <c r="A51" t="s">
        <v>58</v>
      </c>
      <c r="B51" t="s">
        <v>12</v>
      </c>
      <c r="C51">
        <v>400</v>
      </c>
      <c r="D51">
        <v>200</v>
      </c>
      <c r="E51" s="22">
        <f t="shared" si="1"/>
        <v>-0.5</v>
      </c>
    </row>
    <row r="52" spans="1:5" x14ac:dyDescent="0.35">
      <c r="A52" t="s">
        <v>59</v>
      </c>
      <c r="B52" t="s">
        <v>7</v>
      </c>
      <c r="C52">
        <v>359</v>
      </c>
      <c r="D52">
        <v>116</v>
      </c>
      <c r="E52" s="22">
        <f t="shared" si="1"/>
        <v>-0.67688022284122562</v>
      </c>
    </row>
    <row r="53" spans="1:5" x14ac:dyDescent="0.35">
      <c r="A53" t="s">
        <v>60</v>
      </c>
      <c r="B53" t="s">
        <v>12</v>
      </c>
      <c r="C53">
        <v>243</v>
      </c>
      <c r="D53">
        <v>243</v>
      </c>
      <c r="E53" s="22">
        <f t="shared" si="1"/>
        <v>0</v>
      </c>
    </row>
    <row r="54" spans="1:5" x14ac:dyDescent="0.35">
      <c r="A54" t="s">
        <v>61</v>
      </c>
      <c r="B54" t="s">
        <v>23</v>
      </c>
      <c r="C54">
        <v>190</v>
      </c>
      <c r="D54">
        <v>129</v>
      </c>
      <c r="E54" s="22">
        <f t="shared" si="1"/>
        <v>-0.32105263157894737</v>
      </c>
    </row>
    <row r="55" spans="1:5" x14ac:dyDescent="0.35">
      <c r="A55" t="s">
        <v>62</v>
      </c>
      <c r="B55" t="s">
        <v>2</v>
      </c>
      <c r="C55">
        <v>79</v>
      </c>
      <c r="D55">
        <v>125</v>
      </c>
      <c r="E55" s="22">
        <f t="shared" si="1"/>
        <v>0.58227848101265822</v>
      </c>
    </row>
    <row r="56" spans="1:5" x14ac:dyDescent="0.35">
      <c r="A56" t="s">
        <v>63</v>
      </c>
      <c r="B56" t="s">
        <v>5</v>
      </c>
      <c r="C56">
        <v>945</v>
      </c>
      <c r="D56">
        <v>640</v>
      </c>
      <c r="E56" s="22">
        <f t="shared" si="1"/>
        <v>-0.32275132275132273</v>
      </c>
    </row>
    <row r="57" spans="1:5" x14ac:dyDescent="0.35">
      <c r="A57" t="s">
        <v>64</v>
      </c>
      <c r="B57" t="s">
        <v>5</v>
      </c>
      <c r="C57">
        <v>718</v>
      </c>
      <c r="D57">
        <v>552</v>
      </c>
      <c r="E57" s="22">
        <f t="shared" si="1"/>
        <v>-0.23119777158774374</v>
      </c>
    </row>
    <row r="58" spans="1:5" x14ac:dyDescent="0.35">
      <c r="A58" t="s">
        <v>65</v>
      </c>
      <c r="B58" t="s">
        <v>7</v>
      </c>
      <c r="C58">
        <v>387</v>
      </c>
      <c r="D58">
        <v>279</v>
      </c>
      <c r="E58" s="22">
        <f t="shared" si="1"/>
        <v>-0.27906976744186046</v>
      </c>
    </row>
    <row r="59" spans="1:5" x14ac:dyDescent="0.35">
      <c r="A59" t="s">
        <v>66</v>
      </c>
      <c r="B59" t="s">
        <v>2</v>
      </c>
      <c r="C59">
        <v>94</v>
      </c>
      <c r="D59">
        <v>97</v>
      </c>
      <c r="E59" s="22">
        <f t="shared" si="1"/>
        <v>3.1914893617021274E-2</v>
      </c>
    </row>
    <row r="60" spans="1:5" x14ac:dyDescent="0.35">
      <c r="A60" t="s">
        <v>67</v>
      </c>
      <c r="B60" t="s">
        <v>2</v>
      </c>
      <c r="E60" s="22" t="str">
        <f t="shared" si="1"/>
        <v>N/A</v>
      </c>
    </row>
    <row r="61" spans="1:5" x14ac:dyDescent="0.35">
      <c r="A61" t="s">
        <v>68</v>
      </c>
      <c r="B61" t="s">
        <v>5</v>
      </c>
      <c r="C61">
        <v>219</v>
      </c>
      <c r="D61">
        <v>160</v>
      </c>
      <c r="E61" s="22">
        <f t="shared" si="1"/>
        <v>-0.26940639269406391</v>
      </c>
    </row>
    <row r="62" spans="1:5" x14ac:dyDescent="0.35">
      <c r="A62" t="s">
        <v>69</v>
      </c>
      <c r="B62" t="s">
        <v>14</v>
      </c>
      <c r="C62">
        <v>125</v>
      </c>
      <c r="D62">
        <v>91</v>
      </c>
      <c r="E62" s="22">
        <f t="shared" si="1"/>
        <v>-0.27200000000000002</v>
      </c>
    </row>
    <row r="63" spans="1:5" x14ac:dyDescent="0.35">
      <c r="A63" t="s">
        <v>70</v>
      </c>
      <c r="B63" t="s">
        <v>12</v>
      </c>
      <c r="C63">
        <v>183</v>
      </c>
      <c r="D63">
        <v>30</v>
      </c>
      <c r="E63" s="22">
        <f t="shared" si="1"/>
        <v>-0.83606557377049184</v>
      </c>
    </row>
    <row r="64" spans="1:5" x14ac:dyDescent="0.35">
      <c r="A64" t="s">
        <v>71</v>
      </c>
      <c r="B64" t="s">
        <v>5</v>
      </c>
      <c r="C64">
        <v>219</v>
      </c>
      <c r="E64" s="22" t="str">
        <f t="shared" si="1"/>
        <v>N/A</v>
      </c>
    </row>
    <row r="65" spans="1:5" x14ac:dyDescent="0.35">
      <c r="A65" t="s">
        <v>72</v>
      </c>
      <c r="B65" t="s">
        <v>23</v>
      </c>
      <c r="C65">
        <v>1596</v>
      </c>
      <c r="D65">
        <v>1533</v>
      </c>
      <c r="E65" s="22">
        <f t="shared" si="1"/>
        <v>-3.9473684210526314E-2</v>
      </c>
    </row>
    <row r="66" spans="1:5" x14ac:dyDescent="0.35">
      <c r="A66" t="s">
        <v>73</v>
      </c>
      <c r="B66" t="s">
        <v>23</v>
      </c>
      <c r="C66">
        <v>131</v>
      </c>
      <c r="D66">
        <v>148</v>
      </c>
      <c r="E66" s="22">
        <f t="shared" si="1"/>
        <v>0.12977099236641221</v>
      </c>
    </row>
    <row r="67" spans="1:5" x14ac:dyDescent="0.35">
      <c r="A67" t="s">
        <v>74</v>
      </c>
      <c r="B67" t="s">
        <v>75</v>
      </c>
      <c r="C67">
        <v>707</v>
      </c>
      <c r="D67">
        <v>1545</v>
      </c>
      <c r="E67" s="22">
        <f t="shared" si="1"/>
        <v>1.1852899575671854</v>
      </c>
    </row>
    <row r="68" spans="1:5" x14ac:dyDescent="0.35">
      <c r="A68" t="s">
        <v>76</v>
      </c>
      <c r="B68" t="s">
        <v>27</v>
      </c>
      <c r="C68">
        <v>1410</v>
      </c>
      <c r="D68">
        <v>846</v>
      </c>
      <c r="E68" s="22">
        <f t="shared" si="1"/>
        <v>-0.4</v>
      </c>
    </row>
    <row r="69" spans="1:5" x14ac:dyDescent="0.35">
      <c r="A69" t="s">
        <v>77</v>
      </c>
      <c r="B69" t="s">
        <v>2</v>
      </c>
      <c r="C69">
        <v>507</v>
      </c>
      <c r="D69">
        <v>525</v>
      </c>
      <c r="E69" s="22">
        <f t="shared" si="1"/>
        <v>3.5502958579881658E-2</v>
      </c>
    </row>
    <row r="70" spans="1:5" x14ac:dyDescent="0.35">
      <c r="A70" t="s">
        <v>78</v>
      </c>
      <c r="B70" t="s">
        <v>14</v>
      </c>
      <c r="C70">
        <v>575</v>
      </c>
      <c r="D70">
        <v>556</v>
      </c>
      <c r="E70" s="22">
        <f t="shared" ref="E70:E133" si="2">IF(OR($D70=0, $C70=0), "N/A", (($D70-$C70)/$C70))</f>
        <v>-3.3043478260869563E-2</v>
      </c>
    </row>
    <row r="71" spans="1:5" x14ac:dyDescent="0.35">
      <c r="A71" t="s">
        <v>79</v>
      </c>
      <c r="B71" t="s">
        <v>5</v>
      </c>
      <c r="D71">
        <v>363</v>
      </c>
      <c r="E71" s="22" t="str">
        <f t="shared" si="2"/>
        <v>N/A</v>
      </c>
    </row>
    <row r="72" spans="1:5" x14ac:dyDescent="0.35">
      <c r="A72" t="s">
        <v>80</v>
      </c>
      <c r="B72" t="s">
        <v>12</v>
      </c>
      <c r="C72">
        <v>360</v>
      </c>
      <c r="D72">
        <v>340</v>
      </c>
      <c r="E72" s="22">
        <f t="shared" si="2"/>
        <v>-5.5555555555555552E-2</v>
      </c>
    </row>
    <row r="73" spans="1:5" x14ac:dyDescent="0.35">
      <c r="A73" t="s">
        <v>81</v>
      </c>
      <c r="B73" t="s">
        <v>75</v>
      </c>
      <c r="C73">
        <v>283</v>
      </c>
      <c r="D73">
        <v>284</v>
      </c>
      <c r="E73" s="22">
        <f t="shared" si="2"/>
        <v>3.5335689045936395E-3</v>
      </c>
    </row>
    <row r="74" spans="1:5" x14ac:dyDescent="0.35">
      <c r="A74" t="s">
        <v>82</v>
      </c>
      <c r="B74" t="s">
        <v>2</v>
      </c>
      <c r="C74">
        <v>405</v>
      </c>
      <c r="D74">
        <v>283</v>
      </c>
      <c r="E74" s="22">
        <f t="shared" si="2"/>
        <v>-0.3012345679012346</v>
      </c>
    </row>
    <row r="75" spans="1:5" x14ac:dyDescent="0.35">
      <c r="A75" t="s">
        <v>83</v>
      </c>
      <c r="B75" t="s">
        <v>7</v>
      </c>
      <c r="C75">
        <v>400</v>
      </c>
      <c r="D75">
        <v>561</v>
      </c>
      <c r="E75" s="22">
        <f t="shared" si="2"/>
        <v>0.40250000000000002</v>
      </c>
    </row>
    <row r="76" spans="1:5" x14ac:dyDescent="0.35">
      <c r="A76" t="s">
        <v>84</v>
      </c>
      <c r="B76" t="s">
        <v>7</v>
      </c>
      <c r="C76">
        <v>93</v>
      </c>
      <c r="D76">
        <v>49</v>
      </c>
      <c r="E76" s="22">
        <f t="shared" si="2"/>
        <v>-0.4731182795698925</v>
      </c>
    </row>
    <row r="77" spans="1:5" x14ac:dyDescent="0.35">
      <c r="A77" t="s">
        <v>85</v>
      </c>
      <c r="B77" t="s">
        <v>17</v>
      </c>
      <c r="C77">
        <v>457</v>
      </c>
      <c r="D77">
        <v>357</v>
      </c>
      <c r="E77" s="22">
        <f t="shared" si="2"/>
        <v>-0.21881838074398249</v>
      </c>
    </row>
    <row r="78" spans="1:5" x14ac:dyDescent="0.35">
      <c r="A78" t="s">
        <v>86</v>
      </c>
      <c r="B78" t="s">
        <v>23</v>
      </c>
      <c r="C78">
        <v>768</v>
      </c>
      <c r="D78">
        <v>440</v>
      </c>
      <c r="E78" s="22">
        <f t="shared" si="2"/>
        <v>-0.42708333333333331</v>
      </c>
    </row>
    <row r="79" spans="1:5" x14ac:dyDescent="0.35">
      <c r="A79" t="s">
        <v>87</v>
      </c>
      <c r="B79" t="s">
        <v>2</v>
      </c>
      <c r="C79">
        <v>247</v>
      </c>
      <c r="D79">
        <v>113</v>
      </c>
      <c r="E79" s="22">
        <f t="shared" si="2"/>
        <v>-0.54251012145748989</v>
      </c>
    </row>
    <row r="80" spans="1:5" x14ac:dyDescent="0.35">
      <c r="A80" t="s">
        <v>88</v>
      </c>
      <c r="B80" t="s">
        <v>27</v>
      </c>
      <c r="C80">
        <v>834</v>
      </c>
      <c r="D80">
        <v>886</v>
      </c>
      <c r="E80" s="22">
        <f t="shared" si="2"/>
        <v>6.235011990407674E-2</v>
      </c>
    </row>
    <row r="81" spans="1:5" x14ac:dyDescent="0.35">
      <c r="A81" t="s">
        <v>89</v>
      </c>
      <c r="B81" t="s">
        <v>14</v>
      </c>
      <c r="C81">
        <v>394</v>
      </c>
      <c r="D81">
        <v>671</v>
      </c>
      <c r="E81" s="22">
        <f t="shared" si="2"/>
        <v>0.70304568527918787</v>
      </c>
    </row>
    <row r="82" spans="1:5" x14ac:dyDescent="0.35">
      <c r="A82" t="s">
        <v>90</v>
      </c>
      <c r="B82" t="s">
        <v>12</v>
      </c>
      <c r="C82">
        <v>119</v>
      </c>
      <c r="D82">
        <v>100</v>
      </c>
      <c r="E82" s="22">
        <f t="shared" si="2"/>
        <v>-0.15966386554621848</v>
      </c>
    </row>
    <row r="83" spans="1:5" x14ac:dyDescent="0.35">
      <c r="A83" t="s">
        <v>91</v>
      </c>
      <c r="B83" t="s">
        <v>23</v>
      </c>
      <c r="C83">
        <v>207</v>
      </c>
      <c r="D83">
        <v>243</v>
      </c>
      <c r="E83" s="22">
        <f t="shared" si="2"/>
        <v>0.17391304347826086</v>
      </c>
    </row>
    <row r="84" spans="1:5" x14ac:dyDescent="0.35">
      <c r="A84" t="s">
        <v>92</v>
      </c>
      <c r="B84" t="s">
        <v>2</v>
      </c>
      <c r="C84">
        <v>68</v>
      </c>
      <c r="D84">
        <v>53</v>
      </c>
      <c r="E84" s="22">
        <f t="shared" si="2"/>
        <v>-0.22058823529411764</v>
      </c>
    </row>
    <row r="85" spans="1:5" x14ac:dyDescent="0.35">
      <c r="A85" t="s">
        <v>93</v>
      </c>
      <c r="B85" t="s">
        <v>12</v>
      </c>
      <c r="C85">
        <v>299</v>
      </c>
      <c r="D85">
        <v>287</v>
      </c>
      <c r="E85" s="22">
        <f t="shared" si="2"/>
        <v>-4.0133779264214048E-2</v>
      </c>
    </row>
    <row r="86" spans="1:5" x14ac:dyDescent="0.35">
      <c r="A86" t="s">
        <v>94</v>
      </c>
      <c r="B86" t="s">
        <v>7</v>
      </c>
      <c r="C86">
        <v>121</v>
      </c>
      <c r="D86">
        <v>168</v>
      </c>
      <c r="E86" s="22">
        <f t="shared" si="2"/>
        <v>0.38842975206611569</v>
      </c>
    </row>
    <row r="87" spans="1:5" x14ac:dyDescent="0.35">
      <c r="A87" t="s">
        <v>95</v>
      </c>
      <c r="B87" t="s">
        <v>17</v>
      </c>
      <c r="C87">
        <v>66</v>
      </c>
      <c r="D87">
        <v>301</v>
      </c>
      <c r="E87" s="22">
        <f t="shared" si="2"/>
        <v>3.5606060606060606</v>
      </c>
    </row>
    <row r="88" spans="1:5" x14ac:dyDescent="0.35">
      <c r="A88" t="s">
        <v>96</v>
      </c>
      <c r="B88" t="s">
        <v>27</v>
      </c>
      <c r="C88">
        <v>194</v>
      </c>
      <c r="D88">
        <v>697</v>
      </c>
      <c r="E88" s="22">
        <f t="shared" si="2"/>
        <v>2.5927835051546393</v>
      </c>
    </row>
    <row r="89" spans="1:5" x14ac:dyDescent="0.35">
      <c r="A89" t="s">
        <v>97</v>
      </c>
      <c r="B89" t="s">
        <v>12</v>
      </c>
      <c r="D89">
        <v>256</v>
      </c>
      <c r="E89" s="22" t="str">
        <f t="shared" si="2"/>
        <v>N/A</v>
      </c>
    </row>
    <row r="90" spans="1:5" x14ac:dyDescent="0.35">
      <c r="A90" t="s">
        <v>98</v>
      </c>
      <c r="B90" t="s">
        <v>2</v>
      </c>
      <c r="D90">
        <v>262</v>
      </c>
      <c r="E90" s="22" t="str">
        <f t="shared" si="2"/>
        <v>N/A</v>
      </c>
    </row>
    <row r="91" spans="1:5" x14ac:dyDescent="0.35">
      <c r="A91" t="s">
        <v>99</v>
      </c>
      <c r="B91" t="s">
        <v>2</v>
      </c>
      <c r="C91">
        <v>109</v>
      </c>
      <c r="D91">
        <v>100</v>
      </c>
      <c r="E91" s="22">
        <f t="shared" si="2"/>
        <v>-8.2568807339449546E-2</v>
      </c>
    </row>
    <row r="92" spans="1:5" x14ac:dyDescent="0.35">
      <c r="A92" t="s">
        <v>100</v>
      </c>
      <c r="B92" t="s">
        <v>2</v>
      </c>
      <c r="C92">
        <v>73</v>
      </c>
      <c r="D92">
        <v>69</v>
      </c>
      <c r="E92" s="22">
        <f t="shared" si="2"/>
        <v>-5.4794520547945202E-2</v>
      </c>
    </row>
    <row r="93" spans="1:5" x14ac:dyDescent="0.35">
      <c r="A93" t="s">
        <v>101</v>
      </c>
      <c r="B93" t="s">
        <v>14</v>
      </c>
      <c r="C93">
        <v>510</v>
      </c>
      <c r="D93">
        <v>490</v>
      </c>
      <c r="E93" s="22">
        <f t="shared" si="2"/>
        <v>-3.9215686274509803E-2</v>
      </c>
    </row>
    <row r="94" spans="1:5" x14ac:dyDescent="0.35">
      <c r="A94" t="s">
        <v>102</v>
      </c>
      <c r="B94" t="s">
        <v>12</v>
      </c>
      <c r="C94">
        <v>243</v>
      </c>
      <c r="D94">
        <v>103</v>
      </c>
      <c r="E94" s="22">
        <f t="shared" si="2"/>
        <v>-0.5761316872427984</v>
      </c>
    </row>
    <row r="95" spans="1:5" x14ac:dyDescent="0.35">
      <c r="A95" t="s">
        <v>103</v>
      </c>
      <c r="B95" t="s">
        <v>2</v>
      </c>
      <c r="C95">
        <v>57</v>
      </c>
      <c r="D95">
        <v>7</v>
      </c>
      <c r="E95" s="22">
        <f t="shared" si="2"/>
        <v>-0.8771929824561403</v>
      </c>
    </row>
    <row r="96" spans="1:5" x14ac:dyDescent="0.35">
      <c r="A96" t="s">
        <v>104</v>
      </c>
      <c r="B96" t="s">
        <v>7</v>
      </c>
      <c r="C96">
        <v>726</v>
      </c>
      <c r="D96">
        <v>193</v>
      </c>
      <c r="E96" s="22">
        <f t="shared" si="2"/>
        <v>-0.7341597796143251</v>
      </c>
    </row>
    <row r="97" spans="1:5" x14ac:dyDescent="0.35">
      <c r="A97" t="s">
        <v>105</v>
      </c>
      <c r="B97" t="s">
        <v>23</v>
      </c>
      <c r="C97">
        <v>347</v>
      </c>
      <c r="D97">
        <v>318</v>
      </c>
      <c r="E97" s="22">
        <f t="shared" si="2"/>
        <v>-8.3573487031700283E-2</v>
      </c>
    </row>
    <row r="98" spans="1:5" x14ac:dyDescent="0.35">
      <c r="A98" t="s">
        <v>106</v>
      </c>
      <c r="B98" t="s">
        <v>2</v>
      </c>
      <c r="C98">
        <v>138</v>
      </c>
      <c r="D98">
        <v>290</v>
      </c>
      <c r="E98" s="22">
        <f t="shared" si="2"/>
        <v>1.1014492753623188</v>
      </c>
    </row>
    <row r="99" spans="1:5" x14ac:dyDescent="0.35">
      <c r="A99" t="s">
        <v>107</v>
      </c>
      <c r="B99" t="s">
        <v>12</v>
      </c>
      <c r="C99">
        <v>375</v>
      </c>
      <c r="D99">
        <v>34</v>
      </c>
      <c r="E99" s="22">
        <f t="shared" si="2"/>
        <v>-0.90933333333333333</v>
      </c>
    </row>
    <row r="100" spans="1:5" x14ac:dyDescent="0.35">
      <c r="A100" t="s">
        <v>108</v>
      </c>
      <c r="B100" t="s">
        <v>2</v>
      </c>
      <c r="C100">
        <v>350</v>
      </c>
      <c r="D100">
        <v>239</v>
      </c>
      <c r="E100" s="22">
        <f t="shared" si="2"/>
        <v>-0.31714285714285712</v>
      </c>
    </row>
    <row r="101" spans="1:5" x14ac:dyDescent="0.35">
      <c r="A101" t="s">
        <v>109</v>
      </c>
      <c r="B101" t="s">
        <v>23</v>
      </c>
      <c r="C101">
        <v>141</v>
      </c>
      <c r="D101">
        <v>162</v>
      </c>
      <c r="E101" s="22">
        <f t="shared" si="2"/>
        <v>0.14893617021276595</v>
      </c>
    </row>
    <row r="102" spans="1:5" x14ac:dyDescent="0.35">
      <c r="A102" t="s">
        <v>110</v>
      </c>
      <c r="B102" t="s">
        <v>5</v>
      </c>
      <c r="C102">
        <v>84</v>
      </c>
      <c r="D102">
        <v>28</v>
      </c>
      <c r="E102" s="22">
        <f t="shared" si="2"/>
        <v>-0.66666666666666663</v>
      </c>
    </row>
    <row r="103" spans="1:5" x14ac:dyDescent="0.35">
      <c r="A103" t="s">
        <v>111</v>
      </c>
      <c r="B103" t="s">
        <v>75</v>
      </c>
      <c r="C103">
        <v>251</v>
      </c>
      <c r="D103">
        <v>241</v>
      </c>
      <c r="E103" s="22">
        <f t="shared" si="2"/>
        <v>-3.9840637450199202E-2</v>
      </c>
    </row>
    <row r="104" spans="1:5" x14ac:dyDescent="0.35">
      <c r="A104" t="s">
        <v>112</v>
      </c>
      <c r="B104" t="s">
        <v>7</v>
      </c>
      <c r="C104">
        <v>96</v>
      </c>
      <c r="D104">
        <v>189</v>
      </c>
      <c r="E104" s="22">
        <f t="shared" si="2"/>
        <v>0.96875</v>
      </c>
    </row>
    <row r="105" spans="1:5" x14ac:dyDescent="0.35">
      <c r="A105" t="s">
        <v>113</v>
      </c>
      <c r="B105" t="s">
        <v>23</v>
      </c>
      <c r="C105">
        <v>375</v>
      </c>
      <c r="D105">
        <v>348</v>
      </c>
      <c r="E105" s="22">
        <f t="shared" si="2"/>
        <v>-7.1999999999999995E-2</v>
      </c>
    </row>
    <row r="106" spans="1:5" x14ac:dyDescent="0.35">
      <c r="A106" t="s">
        <v>114</v>
      </c>
      <c r="B106" t="s">
        <v>2</v>
      </c>
      <c r="C106">
        <v>137</v>
      </c>
      <c r="D106">
        <v>86</v>
      </c>
      <c r="E106" s="22">
        <f t="shared" si="2"/>
        <v>-0.37226277372262773</v>
      </c>
    </row>
    <row r="107" spans="1:5" x14ac:dyDescent="0.35">
      <c r="A107" t="s">
        <v>115</v>
      </c>
      <c r="B107" t="s">
        <v>2</v>
      </c>
      <c r="C107">
        <v>315</v>
      </c>
      <c r="D107">
        <v>302</v>
      </c>
      <c r="E107" s="22">
        <f t="shared" si="2"/>
        <v>-4.1269841269841269E-2</v>
      </c>
    </row>
    <row r="108" spans="1:5" x14ac:dyDescent="0.35">
      <c r="A108" t="s">
        <v>116</v>
      </c>
      <c r="B108" t="s">
        <v>12</v>
      </c>
      <c r="C108">
        <v>221</v>
      </c>
      <c r="D108">
        <v>428</v>
      </c>
      <c r="E108" s="22">
        <f t="shared" si="2"/>
        <v>0.93665158371040724</v>
      </c>
    </row>
    <row r="109" spans="1:5" x14ac:dyDescent="0.35">
      <c r="A109" t="s">
        <v>117</v>
      </c>
      <c r="B109" t="s">
        <v>14</v>
      </c>
      <c r="C109">
        <v>657</v>
      </c>
      <c r="D109">
        <v>780</v>
      </c>
      <c r="E109" s="22">
        <f t="shared" si="2"/>
        <v>0.18721461187214611</v>
      </c>
    </row>
    <row r="110" spans="1:5" x14ac:dyDescent="0.35">
      <c r="A110" t="s">
        <v>118</v>
      </c>
      <c r="B110" t="s">
        <v>2</v>
      </c>
      <c r="C110">
        <v>57</v>
      </c>
      <c r="D110">
        <v>59</v>
      </c>
      <c r="E110" s="22">
        <f t="shared" si="2"/>
        <v>3.5087719298245612E-2</v>
      </c>
    </row>
    <row r="111" spans="1:5" x14ac:dyDescent="0.35">
      <c r="A111" t="s">
        <v>119</v>
      </c>
      <c r="B111" t="s">
        <v>14</v>
      </c>
      <c r="C111">
        <v>650</v>
      </c>
      <c r="D111">
        <v>453</v>
      </c>
      <c r="E111" s="22">
        <f t="shared" si="2"/>
        <v>-0.30307692307692308</v>
      </c>
    </row>
    <row r="112" spans="1:5" x14ac:dyDescent="0.35">
      <c r="A112" t="s">
        <v>120</v>
      </c>
      <c r="B112" t="s">
        <v>5</v>
      </c>
      <c r="C112">
        <v>523</v>
      </c>
      <c r="D112">
        <v>512</v>
      </c>
      <c r="E112" s="22">
        <f t="shared" si="2"/>
        <v>-2.1032504780114723E-2</v>
      </c>
    </row>
    <row r="113" spans="1:5" x14ac:dyDescent="0.35">
      <c r="A113" t="s">
        <v>121</v>
      </c>
      <c r="B113" t="s">
        <v>14</v>
      </c>
      <c r="C113">
        <v>499</v>
      </c>
      <c r="D113">
        <v>113</v>
      </c>
      <c r="E113" s="22">
        <f t="shared" si="2"/>
        <v>-0.77354709418837675</v>
      </c>
    </row>
    <row r="114" spans="1:5" x14ac:dyDescent="0.35">
      <c r="A114" t="s">
        <v>122</v>
      </c>
      <c r="B114" t="s">
        <v>7</v>
      </c>
      <c r="C114">
        <v>115</v>
      </c>
      <c r="D114">
        <v>130</v>
      </c>
      <c r="E114" s="22">
        <f t="shared" si="2"/>
        <v>0.13043478260869565</v>
      </c>
    </row>
    <row r="115" spans="1:5" x14ac:dyDescent="0.35">
      <c r="A115" t="s">
        <v>123</v>
      </c>
      <c r="B115" t="s">
        <v>14</v>
      </c>
      <c r="C115">
        <v>647</v>
      </c>
      <c r="D115">
        <v>599</v>
      </c>
      <c r="E115" s="22">
        <f t="shared" si="2"/>
        <v>-7.4188562596599686E-2</v>
      </c>
    </row>
    <row r="116" spans="1:5" x14ac:dyDescent="0.35">
      <c r="A116" t="s">
        <v>124</v>
      </c>
      <c r="B116" t="s">
        <v>12</v>
      </c>
      <c r="C116">
        <v>91</v>
      </c>
      <c r="D116">
        <v>82</v>
      </c>
      <c r="E116" s="22">
        <f t="shared" si="2"/>
        <v>-9.8901098901098897E-2</v>
      </c>
    </row>
    <row r="117" spans="1:5" x14ac:dyDescent="0.35">
      <c r="A117" t="s">
        <v>125</v>
      </c>
      <c r="B117" t="s">
        <v>14</v>
      </c>
      <c r="C117">
        <v>74</v>
      </c>
      <c r="D117">
        <v>390</v>
      </c>
      <c r="E117" s="22">
        <f t="shared" si="2"/>
        <v>4.2702702702702702</v>
      </c>
    </row>
    <row r="118" spans="1:5" x14ac:dyDescent="0.35">
      <c r="A118" t="s">
        <v>126</v>
      </c>
      <c r="B118" t="s">
        <v>2</v>
      </c>
      <c r="C118">
        <v>3</v>
      </c>
      <c r="D118">
        <v>47</v>
      </c>
      <c r="E118" s="22">
        <f t="shared" si="2"/>
        <v>14.666666666666666</v>
      </c>
    </row>
    <row r="119" spans="1:5" x14ac:dyDescent="0.35">
      <c r="A119" t="s">
        <v>127</v>
      </c>
      <c r="B119" t="s">
        <v>75</v>
      </c>
      <c r="C119">
        <v>70</v>
      </c>
      <c r="D119">
        <v>107</v>
      </c>
      <c r="E119" s="22">
        <f t="shared" si="2"/>
        <v>0.52857142857142858</v>
      </c>
    </row>
    <row r="120" spans="1:5" x14ac:dyDescent="0.35">
      <c r="A120" t="s">
        <v>128</v>
      </c>
      <c r="B120" t="s">
        <v>2</v>
      </c>
      <c r="C120">
        <v>191</v>
      </c>
      <c r="D120">
        <v>197</v>
      </c>
      <c r="E120" s="22">
        <f t="shared" si="2"/>
        <v>3.1413612565445025E-2</v>
      </c>
    </row>
    <row r="121" spans="1:5" x14ac:dyDescent="0.35">
      <c r="A121" t="s">
        <v>129</v>
      </c>
      <c r="B121" t="s">
        <v>2</v>
      </c>
      <c r="C121">
        <v>149</v>
      </c>
      <c r="D121">
        <v>156</v>
      </c>
      <c r="E121" s="22">
        <f t="shared" si="2"/>
        <v>4.6979865771812082E-2</v>
      </c>
    </row>
    <row r="122" spans="1:5" x14ac:dyDescent="0.35">
      <c r="A122" t="s">
        <v>130</v>
      </c>
      <c r="B122" t="s">
        <v>14</v>
      </c>
      <c r="C122">
        <v>345</v>
      </c>
      <c r="D122">
        <v>372</v>
      </c>
      <c r="E122" s="22">
        <f t="shared" si="2"/>
        <v>7.8260869565217397E-2</v>
      </c>
    </row>
    <row r="123" spans="1:5" x14ac:dyDescent="0.35">
      <c r="A123" t="s">
        <v>131</v>
      </c>
      <c r="B123" t="s">
        <v>27</v>
      </c>
      <c r="C123">
        <v>41</v>
      </c>
      <c r="D123">
        <v>203</v>
      </c>
      <c r="E123" s="22">
        <f t="shared" si="2"/>
        <v>3.9512195121951219</v>
      </c>
    </row>
    <row r="124" spans="1:5" x14ac:dyDescent="0.35">
      <c r="A124" t="s">
        <v>132</v>
      </c>
      <c r="B124" t="s">
        <v>12</v>
      </c>
      <c r="C124">
        <v>309</v>
      </c>
      <c r="D124">
        <v>313</v>
      </c>
      <c r="E124" s="22">
        <f t="shared" si="2"/>
        <v>1.2944983818770227E-2</v>
      </c>
    </row>
    <row r="125" spans="1:5" x14ac:dyDescent="0.35">
      <c r="A125" t="s">
        <v>133</v>
      </c>
      <c r="B125" t="s">
        <v>7</v>
      </c>
      <c r="C125">
        <v>199</v>
      </c>
      <c r="D125">
        <v>126</v>
      </c>
      <c r="E125" s="22">
        <f t="shared" si="2"/>
        <v>-0.36683417085427134</v>
      </c>
    </row>
    <row r="126" spans="1:5" x14ac:dyDescent="0.35">
      <c r="A126" t="s">
        <v>134</v>
      </c>
      <c r="B126" t="s">
        <v>14</v>
      </c>
      <c r="C126">
        <v>855</v>
      </c>
      <c r="D126">
        <v>2390</v>
      </c>
      <c r="E126" s="22">
        <f t="shared" si="2"/>
        <v>1.7953216374269005</v>
      </c>
    </row>
    <row r="127" spans="1:5" x14ac:dyDescent="0.35">
      <c r="A127" t="s">
        <v>135</v>
      </c>
      <c r="B127" t="s">
        <v>7</v>
      </c>
      <c r="C127">
        <v>220</v>
      </c>
      <c r="D127">
        <v>222</v>
      </c>
      <c r="E127" s="22">
        <f t="shared" si="2"/>
        <v>9.0909090909090905E-3</v>
      </c>
    </row>
    <row r="128" spans="1:5" x14ac:dyDescent="0.35">
      <c r="A128" t="s">
        <v>136</v>
      </c>
      <c r="B128" t="s">
        <v>2</v>
      </c>
      <c r="C128">
        <v>395</v>
      </c>
      <c r="D128">
        <v>238</v>
      </c>
      <c r="E128" s="22">
        <f t="shared" si="2"/>
        <v>-0.39746835443037976</v>
      </c>
    </row>
    <row r="129" spans="1:5" x14ac:dyDescent="0.35">
      <c r="A129" t="s">
        <v>137</v>
      </c>
      <c r="B129" t="s">
        <v>14</v>
      </c>
      <c r="C129">
        <v>352</v>
      </c>
      <c r="D129">
        <v>547</v>
      </c>
      <c r="E129" s="22">
        <f t="shared" si="2"/>
        <v>0.55397727272727271</v>
      </c>
    </row>
    <row r="130" spans="1:5" x14ac:dyDescent="0.35">
      <c r="A130" t="s">
        <v>138</v>
      </c>
      <c r="B130" t="s">
        <v>17</v>
      </c>
      <c r="C130">
        <v>909</v>
      </c>
      <c r="E130" s="22" t="str">
        <f t="shared" si="2"/>
        <v>N/A</v>
      </c>
    </row>
    <row r="131" spans="1:5" x14ac:dyDescent="0.35">
      <c r="A131" t="s">
        <v>139</v>
      </c>
      <c r="B131" t="s">
        <v>12</v>
      </c>
      <c r="C131">
        <v>374</v>
      </c>
      <c r="D131">
        <v>406</v>
      </c>
      <c r="E131" s="22">
        <f t="shared" si="2"/>
        <v>8.5561497326203204E-2</v>
      </c>
    </row>
    <row r="132" spans="1:5" x14ac:dyDescent="0.35">
      <c r="A132" t="s">
        <v>140</v>
      </c>
      <c r="B132" t="s">
        <v>5</v>
      </c>
      <c r="C132">
        <v>242</v>
      </c>
      <c r="D132">
        <v>180</v>
      </c>
      <c r="E132" s="22">
        <f t="shared" si="2"/>
        <v>-0.256198347107438</v>
      </c>
    </row>
    <row r="133" spans="1:5" x14ac:dyDescent="0.35">
      <c r="A133" t="s">
        <v>141</v>
      </c>
      <c r="B133" t="s">
        <v>12</v>
      </c>
      <c r="C133">
        <v>626</v>
      </c>
      <c r="D133">
        <v>686</v>
      </c>
      <c r="E133" s="22">
        <f t="shared" si="2"/>
        <v>9.5846645367412137E-2</v>
      </c>
    </row>
    <row r="134" spans="1:5" x14ac:dyDescent="0.35">
      <c r="A134" t="s">
        <v>142</v>
      </c>
      <c r="B134" t="s">
        <v>2</v>
      </c>
      <c r="C134">
        <v>409</v>
      </c>
      <c r="D134">
        <v>366</v>
      </c>
      <c r="E134" s="22">
        <f t="shared" ref="E134:E197" si="3">IF(OR($D134=0, $C134=0), "N/A", (($D134-$C134)/$C134))</f>
        <v>-0.10513447432762836</v>
      </c>
    </row>
    <row r="135" spans="1:5" x14ac:dyDescent="0.35">
      <c r="A135" t="s">
        <v>143</v>
      </c>
      <c r="B135" t="s">
        <v>23</v>
      </c>
      <c r="C135">
        <v>5</v>
      </c>
      <c r="D135">
        <v>1</v>
      </c>
      <c r="E135" s="22">
        <f t="shared" si="3"/>
        <v>-0.8</v>
      </c>
    </row>
    <row r="136" spans="1:5" x14ac:dyDescent="0.35">
      <c r="A136" t="s">
        <v>144</v>
      </c>
      <c r="B136" t="s">
        <v>14</v>
      </c>
      <c r="C136">
        <v>440</v>
      </c>
      <c r="D136">
        <v>640</v>
      </c>
      <c r="E136" s="22">
        <f t="shared" si="3"/>
        <v>0.45454545454545453</v>
      </c>
    </row>
    <row r="137" spans="1:5" x14ac:dyDescent="0.35">
      <c r="A137" t="s">
        <v>145</v>
      </c>
      <c r="B137" t="s">
        <v>14</v>
      </c>
      <c r="C137">
        <v>203</v>
      </c>
      <c r="D137">
        <v>96</v>
      </c>
      <c r="E137" s="22">
        <f t="shared" si="3"/>
        <v>-0.52709359605911332</v>
      </c>
    </row>
    <row r="138" spans="1:5" x14ac:dyDescent="0.35">
      <c r="A138" t="s">
        <v>146</v>
      </c>
      <c r="B138" t="s">
        <v>12</v>
      </c>
      <c r="C138">
        <v>170</v>
      </c>
      <c r="D138">
        <v>169</v>
      </c>
      <c r="E138" s="22">
        <f t="shared" si="3"/>
        <v>-5.8823529411764705E-3</v>
      </c>
    </row>
    <row r="139" spans="1:5" x14ac:dyDescent="0.35">
      <c r="A139" t="s">
        <v>147</v>
      </c>
      <c r="B139" t="s">
        <v>17</v>
      </c>
      <c r="D139">
        <v>421</v>
      </c>
      <c r="E139" s="22" t="str">
        <f t="shared" si="3"/>
        <v>N/A</v>
      </c>
    </row>
    <row r="140" spans="1:5" x14ac:dyDescent="0.35">
      <c r="A140" t="s">
        <v>148</v>
      </c>
      <c r="B140" t="s">
        <v>14</v>
      </c>
      <c r="C140">
        <v>278</v>
      </c>
      <c r="D140">
        <v>285</v>
      </c>
      <c r="E140" s="22">
        <f t="shared" si="3"/>
        <v>2.5179856115107913E-2</v>
      </c>
    </row>
    <row r="141" spans="1:5" x14ac:dyDescent="0.35">
      <c r="A141" t="s">
        <v>149</v>
      </c>
      <c r="B141" t="s">
        <v>17</v>
      </c>
      <c r="C141">
        <v>265</v>
      </c>
      <c r="D141">
        <v>639</v>
      </c>
      <c r="E141" s="22">
        <f t="shared" si="3"/>
        <v>1.411320754716981</v>
      </c>
    </row>
    <row r="142" spans="1:5" x14ac:dyDescent="0.35">
      <c r="A142" t="s">
        <v>150</v>
      </c>
      <c r="B142" t="s">
        <v>5</v>
      </c>
      <c r="C142">
        <v>221</v>
      </c>
      <c r="D142">
        <v>262</v>
      </c>
      <c r="E142" s="22">
        <f t="shared" si="3"/>
        <v>0.18552036199095023</v>
      </c>
    </row>
    <row r="143" spans="1:5" x14ac:dyDescent="0.35">
      <c r="A143" t="s">
        <v>151</v>
      </c>
      <c r="B143" t="s">
        <v>14</v>
      </c>
      <c r="C143">
        <v>1037</v>
      </c>
      <c r="D143">
        <v>886</v>
      </c>
      <c r="E143" s="22">
        <f t="shared" si="3"/>
        <v>-0.14561234329797493</v>
      </c>
    </row>
    <row r="144" spans="1:5" x14ac:dyDescent="0.35">
      <c r="A144" t="s">
        <v>152</v>
      </c>
      <c r="B144" t="s">
        <v>5</v>
      </c>
      <c r="C144">
        <v>337</v>
      </c>
      <c r="D144">
        <v>136</v>
      </c>
      <c r="E144" s="22">
        <f t="shared" si="3"/>
        <v>-0.59643916913946593</v>
      </c>
    </row>
    <row r="145" spans="1:5" x14ac:dyDescent="0.35">
      <c r="A145" t="s">
        <v>153</v>
      </c>
      <c r="B145" t="s">
        <v>17</v>
      </c>
      <c r="C145">
        <v>1107</v>
      </c>
      <c r="D145">
        <v>1144</v>
      </c>
      <c r="E145" s="22">
        <f t="shared" si="3"/>
        <v>3.342366757000903E-2</v>
      </c>
    </row>
    <row r="146" spans="1:5" x14ac:dyDescent="0.35">
      <c r="A146" t="s">
        <v>154</v>
      </c>
      <c r="B146" t="s">
        <v>7</v>
      </c>
      <c r="C146">
        <v>446</v>
      </c>
      <c r="D146">
        <v>602</v>
      </c>
      <c r="E146" s="22">
        <f t="shared" si="3"/>
        <v>0.34977578475336324</v>
      </c>
    </row>
    <row r="147" spans="1:5" x14ac:dyDescent="0.35">
      <c r="A147" t="s">
        <v>155</v>
      </c>
      <c r="B147" t="s">
        <v>2</v>
      </c>
      <c r="D147">
        <v>102</v>
      </c>
      <c r="E147" s="22" t="str">
        <f t="shared" si="3"/>
        <v>N/A</v>
      </c>
    </row>
    <row r="148" spans="1:5" x14ac:dyDescent="0.35">
      <c r="A148" t="s">
        <v>156</v>
      </c>
      <c r="B148" t="s">
        <v>2</v>
      </c>
      <c r="C148">
        <v>265</v>
      </c>
      <c r="E148" s="22" t="str">
        <f t="shared" si="3"/>
        <v>N/A</v>
      </c>
    </row>
    <row r="149" spans="1:5" x14ac:dyDescent="0.35">
      <c r="A149" t="s">
        <v>157</v>
      </c>
      <c r="B149" t="s">
        <v>14</v>
      </c>
      <c r="C149">
        <v>475</v>
      </c>
      <c r="D149">
        <v>592</v>
      </c>
      <c r="E149" s="22">
        <f t="shared" si="3"/>
        <v>0.24631578947368421</v>
      </c>
    </row>
    <row r="150" spans="1:5" x14ac:dyDescent="0.35">
      <c r="A150" t="s">
        <v>158</v>
      </c>
      <c r="B150" t="s">
        <v>27</v>
      </c>
      <c r="C150">
        <v>56</v>
      </c>
      <c r="D150">
        <v>205</v>
      </c>
      <c r="E150" s="22">
        <f t="shared" si="3"/>
        <v>2.6607142857142856</v>
      </c>
    </row>
    <row r="151" spans="1:5" x14ac:dyDescent="0.35">
      <c r="A151" t="s">
        <v>159</v>
      </c>
      <c r="B151" t="s">
        <v>7</v>
      </c>
      <c r="D151">
        <v>333</v>
      </c>
      <c r="E151" s="22" t="str">
        <f t="shared" si="3"/>
        <v>N/A</v>
      </c>
    </row>
    <row r="152" spans="1:5" x14ac:dyDescent="0.35">
      <c r="A152" t="s">
        <v>160</v>
      </c>
      <c r="B152" t="s">
        <v>5</v>
      </c>
      <c r="C152">
        <v>141</v>
      </c>
      <c r="D152">
        <v>1091</v>
      </c>
      <c r="E152" s="22">
        <f t="shared" si="3"/>
        <v>6.7375886524822697</v>
      </c>
    </row>
    <row r="153" spans="1:5" x14ac:dyDescent="0.35">
      <c r="A153" t="s">
        <v>161</v>
      </c>
      <c r="B153" t="s">
        <v>12</v>
      </c>
      <c r="C153">
        <v>566</v>
      </c>
      <c r="D153">
        <v>704</v>
      </c>
      <c r="E153" s="22">
        <f t="shared" si="3"/>
        <v>0.24381625441696114</v>
      </c>
    </row>
    <row r="154" spans="1:5" x14ac:dyDescent="0.35">
      <c r="A154" t="s">
        <v>162</v>
      </c>
      <c r="B154" t="s">
        <v>2</v>
      </c>
      <c r="C154">
        <v>539</v>
      </c>
      <c r="D154">
        <v>186</v>
      </c>
      <c r="E154" s="22">
        <f t="shared" si="3"/>
        <v>-0.65491651205936918</v>
      </c>
    </row>
    <row r="155" spans="1:5" x14ac:dyDescent="0.35">
      <c r="A155" t="s">
        <v>163</v>
      </c>
      <c r="B155" t="s">
        <v>12</v>
      </c>
      <c r="C155">
        <v>17</v>
      </c>
      <c r="D155">
        <v>65</v>
      </c>
      <c r="E155" s="22">
        <f t="shared" si="3"/>
        <v>2.8235294117647061</v>
      </c>
    </row>
    <row r="156" spans="1:5" x14ac:dyDescent="0.35">
      <c r="A156" t="s">
        <v>164</v>
      </c>
      <c r="B156" t="s">
        <v>27</v>
      </c>
      <c r="C156">
        <v>182</v>
      </c>
      <c r="D156">
        <v>176</v>
      </c>
      <c r="E156" s="22">
        <f t="shared" si="3"/>
        <v>-3.2967032967032968E-2</v>
      </c>
    </row>
    <row r="157" spans="1:5" x14ac:dyDescent="0.35">
      <c r="A157" t="s">
        <v>165</v>
      </c>
      <c r="B157" t="s">
        <v>5</v>
      </c>
      <c r="C157">
        <v>1130</v>
      </c>
      <c r="D157">
        <v>4462</v>
      </c>
      <c r="E157" s="22">
        <f t="shared" si="3"/>
        <v>2.9486725663716813</v>
      </c>
    </row>
    <row r="158" spans="1:5" x14ac:dyDescent="0.35">
      <c r="A158" t="s">
        <v>166</v>
      </c>
      <c r="B158" t="s">
        <v>7</v>
      </c>
      <c r="C158">
        <v>191</v>
      </c>
      <c r="D158">
        <v>329</v>
      </c>
      <c r="E158" s="22">
        <f t="shared" si="3"/>
        <v>0.72251308900523559</v>
      </c>
    </row>
    <row r="159" spans="1:5" x14ac:dyDescent="0.35">
      <c r="A159" t="s">
        <v>167</v>
      </c>
      <c r="B159" t="s">
        <v>2</v>
      </c>
      <c r="C159">
        <v>643</v>
      </c>
      <c r="D159">
        <v>584</v>
      </c>
      <c r="E159" s="22">
        <f t="shared" si="3"/>
        <v>-9.1757387247278388E-2</v>
      </c>
    </row>
    <row r="160" spans="1:5" x14ac:dyDescent="0.35">
      <c r="A160" t="s">
        <v>168</v>
      </c>
      <c r="B160" t="s">
        <v>7</v>
      </c>
      <c r="C160">
        <v>59</v>
      </c>
      <c r="D160">
        <v>58</v>
      </c>
      <c r="E160" s="22">
        <f t="shared" si="3"/>
        <v>-1.6949152542372881E-2</v>
      </c>
    </row>
    <row r="161" spans="1:5" x14ac:dyDescent="0.35">
      <c r="A161" t="s">
        <v>169</v>
      </c>
      <c r="B161" t="s">
        <v>14</v>
      </c>
      <c r="C161">
        <v>110</v>
      </c>
      <c r="D161">
        <v>80</v>
      </c>
      <c r="E161" s="22">
        <f t="shared" si="3"/>
        <v>-0.27272727272727271</v>
      </c>
    </row>
    <row r="162" spans="1:5" x14ac:dyDescent="0.35">
      <c r="A162" t="s">
        <v>170</v>
      </c>
      <c r="B162" t="s">
        <v>23</v>
      </c>
      <c r="C162">
        <v>158</v>
      </c>
      <c r="D162">
        <v>202</v>
      </c>
      <c r="E162" s="22">
        <f t="shared" si="3"/>
        <v>0.27848101265822783</v>
      </c>
    </row>
    <row r="163" spans="1:5" x14ac:dyDescent="0.35">
      <c r="A163" t="s">
        <v>171</v>
      </c>
      <c r="B163" t="s">
        <v>12</v>
      </c>
      <c r="C163">
        <v>174</v>
      </c>
      <c r="D163">
        <v>174</v>
      </c>
      <c r="E163" s="22">
        <f t="shared" si="3"/>
        <v>0</v>
      </c>
    </row>
    <row r="164" spans="1:5" x14ac:dyDescent="0.35">
      <c r="A164" t="s">
        <v>172</v>
      </c>
      <c r="B164" t="s">
        <v>2</v>
      </c>
      <c r="C164">
        <v>92</v>
      </c>
      <c r="D164">
        <v>87</v>
      </c>
      <c r="E164" s="22">
        <f t="shared" si="3"/>
        <v>-5.434782608695652E-2</v>
      </c>
    </row>
    <row r="165" spans="1:5" x14ac:dyDescent="0.35">
      <c r="A165" t="s">
        <v>173</v>
      </c>
      <c r="B165" t="s">
        <v>75</v>
      </c>
      <c r="C165">
        <v>299</v>
      </c>
      <c r="D165">
        <v>231</v>
      </c>
      <c r="E165" s="22">
        <f t="shared" si="3"/>
        <v>-0.22742474916387959</v>
      </c>
    </row>
    <row r="166" spans="1:5" x14ac:dyDescent="0.35">
      <c r="A166" t="s">
        <v>174</v>
      </c>
      <c r="B166" t="s">
        <v>2</v>
      </c>
      <c r="C166">
        <v>409</v>
      </c>
      <c r="D166">
        <v>364</v>
      </c>
      <c r="E166" s="22">
        <f t="shared" si="3"/>
        <v>-0.1100244498777506</v>
      </c>
    </row>
    <row r="167" spans="1:5" x14ac:dyDescent="0.35">
      <c r="A167" t="s">
        <v>175</v>
      </c>
      <c r="B167" t="s">
        <v>2</v>
      </c>
      <c r="C167">
        <v>71</v>
      </c>
      <c r="D167">
        <v>34</v>
      </c>
      <c r="E167" s="22">
        <f t="shared" si="3"/>
        <v>-0.52112676056338025</v>
      </c>
    </row>
    <row r="168" spans="1:5" x14ac:dyDescent="0.35">
      <c r="A168" t="s">
        <v>176</v>
      </c>
      <c r="B168" t="s">
        <v>2</v>
      </c>
      <c r="C168">
        <v>422</v>
      </c>
      <c r="D168">
        <v>344</v>
      </c>
      <c r="E168" s="22">
        <f t="shared" si="3"/>
        <v>-0.18483412322274881</v>
      </c>
    </row>
    <row r="169" spans="1:5" x14ac:dyDescent="0.35">
      <c r="A169" t="s">
        <v>177</v>
      </c>
      <c r="B169" t="s">
        <v>7</v>
      </c>
      <c r="C169">
        <v>147</v>
      </c>
      <c r="D169">
        <v>223</v>
      </c>
      <c r="E169" s="22">
        <f t="shared" si="3"/>
        <v>0.51700680272108845</v>
      </c>
    </row>
    <row r="170" spans="1:5" x14ac:dyDescent="0.35">
      <c r="A170" t="s">
        <v>178</v>
      </c>
      <c r="B170" t="s">
        <v>75</v>
      </c>
      <c r="C170">
        <v>460</v>
      </c>
      <c r="D170">
        <v>512</v>
      </c>
      <c r="E170" s="22">
        <f t="shared" si="3"/>
        <v>0.11304347826086956</v>
      </c>
    </row>
    <row r="171" spans="1:5" x14ac:dyDescent="0.35">
      <c r="A171" t="s">
        <v>179</v>
      </c>
      <c r="B171" t="s">
        <v>27</v>
      </c>
      <c r="C171">
        <v>145</v>
      </c>
      <c r="D171">
        <v>156</v>
      </c>
      <c r="E171" s="22">
        <f t="shared" si="3"/>
        <v>7.586206896551724E-2</v>
      </c>
    </row>
    <row r="172" spans="1:5" x14ac:dyDescent="0.35">
      <c r="A172" t="s">
        <v>180</v>
      </c>
      <c r="B172" t="s">
        <v>14</v>
      </c>
      <c r="C172">
        <v>668</v>
      </c>
      <c r="D172">
        <v>812</v>
      </c>
      <c r="E172" s="22">
        <f t="shared" si="3"/>
        <v>0.21556886227544911</v>
      </c>
    </row>
    <row r="173" spans="1:5" x14ac:dyDescent="0.35">
      <c r="A173" t="s">
        <v>181</v>
      </c>
      <c r="B173" t="s">
        <v>23</v>
      </c>
      <c r="C173">
        <v>261</v>
      </c>
      <c r="D173">
        <v>377</v>
      </c>
      <c r="E173" s="22">
        <f t="shared" si="3"/>
        <v>0.44444444444444442</v>
      </c>
    </row>
    <row r="174" spans="1:5" x14ac:dyDescent="0.35">
      <c r="A174" t="s">
        <v>182</v>
      </c>
      <c r="B174" t="s">
        <v>7</v>
      </c>
      <c r="C174">
        <v>163</v>
      </c>
      <c r="D174">
        <v>52</v>
      </c>
      <c r="E174" s="22">
        <f t="shared" si="3"/>
        <v>-0.68098159509202449</v>
      </c>
    </row>
    <row r="175" spans="1:5" x14ac:dyDescent="0.35">
      <c r="A175" t="s">
        <v>183</v>
      </c>
      <c r="B175" t="s">
        <v>17</v>
      </c>
      <c r="C175">
        <v>522</v>
      </c>
      <c r="D175">
        <v>553</v>
      </c>
      <c r="E175" s="22">
        <f t="shared" si="3"/>
        <v>5.938697318007663E-2</v>
      </c>
    </row>
    <row r="176" spans="1:5" x14ac:dyDescent="0.35">
      <c r="A176" t="s">
        <v>184</v>
      </c>
      <c r="B176" t="s">
        <v>12</v>
      </c>
      <c r="C176">
        <v>71</v>
      </c>
      <c r="D176">
        <v>147</v>
      </c>
      <c r="E176" s="22">
        <f t="shared" si="3"/>
        <v>1.0704225352112675</v>
      </c>
    </row>
    <row r="177" spans="1:5" x14ac:dyDescent="0.35">
      <c r="A177" t="s">
        <v>185</v>
      </c>
      <c r="B177" t="s">
        <v>7</v>
      </c>
      <c r="C177">
        <v>71</v>
      </c>
      <c r="D177">
        <v>85</v>
      </c>
      <c r="E177" s="22">
        <f t="shared" si="3"/>
        <v>0.19718309859154928</v>
      </c>
    </row>
    <row r="178" spans="1:5" x14ac:dyDescent="0.35">
      <c r="A178" t="s">
        <v>186</v>
      </c>
      <c r="B178" t="s">
        <v>17</v>
      </c>
      <c r="C178">
        <v>159</v>
      </c>
      <c r="D178">
        <v>190</v>
      </c>
      <c r="E178" s="22">
        <f t="shared" si="3"/>
        <v>0.19496855345911951</v>
      </c>
    </row>
    <row r="179" spans="1:5" x14ac:dyDescent="0.35">
      <c r="A179" t="s">
        <v>187</v>
      </c>
      <c r="B179" t="s">
        <v>12</v>
      </c>
      <c r="C179">
        <v>184</v>
      </c>
      <c r="D179">
        <v>216</v>
      </c>
      <c r="E179" s="22">
        <f t="shared" si="3"/>
        <v>0.17391304347826086</v>
      </c>
    </row>
    <row r="180" spans="1:5" x14ac:dyDescent="0.35">
      <c r="A180" t="s">
        <v>188</v>
      </c>
      <c r="B180" t="s">
        <v>7</v>
      </c>
      <c r="C180">
        <v>1285</v>
      </c>
      <c r="D180">
        <v>500</v>
      </c>
      <c r="E180" s="22">
        <f t="shared" si="3"/>
        <v>-0.6108949416342413</v>
      </c>
    </row>
    <row r="181" spans="1:5" x14ac:dyDescent="0.35">
      <c r="A181" t="s">
        <v>189</v>
      </c>
      <c r="B181" t="s">
        <v>23</v>
      </c>
      <c r="C181">
        <v>707</v>
      </c>
      <c r="D181">
        <v>318</v>
      </c>
      <c r="E181" s="22">
        <f t="shared" si="3"/>
        <v>-0.55021216407355023</v>
      </c>
    </row>
    <row r="182" spans="1:5" x14ac:dyDescent="0.35">
      <c r="A182" t="s">
        <v>190</v>
      </c>
      <c r="B182" t="s">
        <v>75</v>
      </c>
      <c r="C182">
        <v>415</v>
      </c>
      <c r="D182">
        <v>353</v>
      </c>
      <c r="E182" s="22">
        <f t="shared" si="3"/>
        <v>-0.14939759036144579</v>
      </c>
    </row>
    <row r="183" spans="1:5" x14ac:dyDescent="0.35">
      <c r="A183" t="s">
        <v>191</v>
      </c>
      <c r="B183" t="s">
        <v>27</v>
      </c>
      <c r="C183">
        <v>54</v>
      </c>
      <c r="D183">
        <v>22</v>
      </c>
      <c r="E183" s="22">
        <f t="shared" si="3"/>
        <v>-0.59259259259259256</v>
      </c>
    </row>
    <row r="184" spans="1:5" x14ac:dyDescent="0.35">
      <c r="A184" t="s">
        <v>192</v>
      </c>
      <c r="B184" t="s">
        <v>7</v>
      </c>
      <c r="C184">
        <v>80</v>
      </c>
      <c r="D184">
        <v>108</v>
      </c>
      <c r="E184" s="22">
        <f t="shared" si="3"/>
        <v>0.35</v>
      </c>
    </row>
    <row r="185" spans="1:5" x14ac:dyDescent="0.35">
      <c r="A185" t="s">
        <v>193</v>
      </c>
      <c r="B185" t="s">
        <v>17</v>
      </c>
      <c r="C185">
        <v>435</v>
      </c>
      <c r="D185">
        <v>455</v>
      </c>
      <c r="E185" s="22">
        <f t="shared" si="3"/>
        <v>4.5977011494252873E-2</v>
      </c>
    </row>
    <row r="186" spans="1:5" x14ac:dyDescent="0.35">
      <c r="A186" t="s">
        <v>194</v>
      </c>
      <c r="B186" t="s">
        <v>75</v>
      </c>
      <c r="C186">
        <v>39</v>
      </c>
      <c r="D186">
        <v>180</v>
      </c>
      <c r="E186" s="22">
        <f t="shared" si="3"/>
        <v>3.6153846153846154</v>
      </c>
    </row>
    <row r="187" spans="1:5" x14ac:dyDescent="0.35">
      <c r="A187" t="s">
        <v>195</v>
      </c>
      <c r="B187" t="s">
        <v>12</v>
      </c>
      <c r="C187">
        <v>637</v>
      </c>
      <c r="D187">
        <v>397</v>
      </c>
      <c r="E187" s="22">
        <f t="shared" si="3"/>
        <v>-0.37676609105180536</v>
      </c>
    </row>
    <row r="188" spans="1:5" x14ac:dyDescent="0.35">
      <c r="A188" t="s">
        <v>196</v>
      </c>
      <c r="B188" t="s">
        <v>7</v>
      </c>
      <c r="C188">
        <v>983</v>
      </c>
      <c r="D188">
        <v>1257</v>
      </c>
      <c r="E188" s="22">
        <f t="shared" si="3"/>
        <v>0.27873855544252291</v>
      </c>
    </row>
    <row r="189" spans="1:5" x14ac:dyDescent="0.35">
      <c r="A189" t="s">
        <v>197</v>
      </c>
      <c r="B189" t="s">
        <v>27</v>
      </c>
      <c r="C189">
        <v>363</v>
      </c>
      <c r="D189">
        <v>408</v>
      </c>
      <c r="E189" s="22">
        <f t="shared" si="3"/>
        <v>0.12396694214876033</v>
      </c>
    </row>
    <row r="190" spans="1:5" x14ac:dyDescent="0.35">
      <c r="A190" t="s">
        <v>198</v>
      </c>
      <c r="B190" t="s">
        <v>7</v>
      </c>
      <c r="C190">
        <v>59</v>
      </c>
      <c r="D190">
        <v>48</v>
      </c>
      <c r="E190" s="22">
        <f t="shared" si="3"/>
        <v>-0.1864406779661017</v>
      </c>
    </row>
    <row r="191" spans="1:5" x14ac:dyDescent="0.35">
      <c r="A191" t="s">
        <v>199</v>
      </c>
      <c r="B191" t="s">
        <v>5</v>
      </c>
      <c r="C191">
        <v>354</v>
      </c>
      <c r="D191">
        <v>1183</v>
      </c>
      <c r="E191" s="22">
        <f t="shared" si="3"/>
        <v>2.3418079096045199</v>
      </c>
    </row>
    <row r="192" spans="1:5" x14ac:dyDescent="0.35">
      <c r="A192" t="s">
        <v>200</v>
      </c>
      <c r="B192" t="s">
        <v>2</v>
      </c>
      <c r="C192">
        <v>530</v>
      </c>
      <c r="D192">
        <v>526</v>
      </c>
      <c r="E192" s="22">
        <f t="shared" si="3"/>
        <v>-7.5471698113207548E-3</v>
      </c>
    </row>
    <row r="193" spans="1:5" x14ac:dyDescent="0.35">
      <c r="A193" t="s">
        <v>201</v>
      </c>
      <c r="B193" t="s">
        <v>5</v>
      </c>
      <c r="C193">
        <v>261</v>
      </c>
      <c r="D193">
        <v>174</v>
      </c>
      <c r="E193" s="22">
        <f t="shared" si="3"/>
        <v>-0.33333333333333331</v>
      </c>
    </row>
    <row r="194" spans="1:5" x14ac:dyDescent="0.35">
      <c r="A194" t="s">
        <v>202</v>
      </c>
      <c r="B194" t="s">
        <v>12</v>
      </c>
      <c r="C194">
        <v>866</v>
      </c>
      <c r="D194">
        <v>758</v>
      </c>
      <c r="E194" s="22">
        <f t="shared" si="3"/>
        <v>-0.12471131639722864</v>
      </c>
    </row>
    <row r="195" spans="1:5" x14ac:dyDescent="0.35">
      <c r="A195" t="s">
        <v>203</v>
      </c>
      <c r="B195" t="s">
        <v>23</v>
      </c>
      <c r="C195">
        <v>878</v>
      </c>
      <c r="D195">
        <v>926</v>
      </c>
      <c r="E195" s="22">
        <f t="shared" si="3"/>
        <v>5.4669703872437359E-2</v>
      </c>
    </row>
    <row r="196" spans="1:5" x14ac:dyDescent="0.35">
      <c r="A196" t="s">
        <v>204</v>
      </c>
      <c r="B196" t="s">
        <v>2</v>
      </c>
      <c r="C196">
        <v>444</v>
      </c>
      <c r="D196">
        <v>597</v>
      </c>
      <c r="E196" s="22">
        <f t="shared" si="3"/>
        <v>0.34459459459459457</v>
      </c>
    </row>
    <row r="197" spans="1:5" x14ac:dyDescent="0.35">
      <c r="A197" t="s">
        <v>205</v>
      </c>
      <c r="B197" t="s">
        <v>5</v>
      </c>
      <c r="C197">
        <v>67</v>
      </c>
      <c r="D197">
        <v>76</v>
      </c>
      <c r="E197" s="22">
        <f t="shared" si="3"/>
        <v>0.13432835820895522</v>
      </c>
    </row>
    <row r="198" spans="1:5" x14ac:dyDescent="0.35">
      <c r="A198" t="s">
        <v>206</v>
      </c>
      <c r="B198" t="s">
        <v>2</v>
      </c>
      <c r="C198">
        <v>460</v>
      </c>
      <c r="D198">
        <v>516</v>
      </c>
      <c r="E198" s="22">
        <f t="shared" ref="E198:E261" si="4">IF(OR($D198=0, $C198=0), "N/A", (($D198-$C198)/$C198))</f>
        <v>0.12173913043478261</v>
      </c>
    </row>
    <row r="199" spans="1:5" x14ac:dyDescent="0.35">
      <c r="A199" t="s">
        <v>207</v>
      </c>
      <c r="B199" t="s">
        <v>14</v>
      </c>
      <c r="C199">
        <v>269</v>
      </c>
      <c r="D199">
        <v>267</v>
      </c>
      <c r="E199" s="22">
        <f t="shared" si="4"/>
        <v>-7.4349442379182153E-3</v>
      </c>
    </row>
    <row r="200" spans="1:5" x14ac:dyDescent="0.35">
      <c r="A200" t="s">
        <v>208</v>
      </c>
      <c r="B200" t="s">
        <v>75</v>
      </c>
      <c r="C200">
        <v>386</v>
      </c>
      <c r="D200">
        <v>150</v>
      </c>
      <c r="E200" s="22">
        <f t="shared" si="4"/>
        <v>-0.6113989637305699</v>
      </c>
    </row>
    <row r="201" spans="1:5" x14ac:dyDescent="0.35">
      <c r="A201" t="s">
        <v>209</v>
      </c>
      <c r="B201" t="s">
        <v>27</v>
      </c>
      <c r="C201">
        <v>285</v>
      </c>
      <c r="D201">
        <v>167</v>
      </c>
      <c r="E201" s="22">
        <f t="shared" si="4"/>
        <v>-0.41403508771929826</v>
      </c>
    </row>
    <row r="202" spans="1:5" x14ac:dyDescent="0.35">
      <c r="A202" t="s">
        <v>210</v>
      </c>
      <c r="B202" t="s">
        <v>2</v>
      </c>
      <c r="C202">
        <v>156</v>
      </c>
      <c r="D202">
        <v>215</v>
      </c>
      <c r="E202" s="22">
        <f t="shared" si="4"/>
        <v>0.37820512820512819</v>
      </c>
    </row>
    <row r="203" spans="1:5" x14ac:dyDescent="0.35">
      <c r="A203" t="s">
        <v>211</v>
      </c>
      <c r="B203" t="s">
        <v>5</v>
      </c>
      <c r="C203">
        <v>105</v>
      </c>
      <c r="D203">
        <v>97</v>
      </c>
      <c r="E203" s="22">
        <f t="shared" si="4"/>
        <v>-7.6190476190476197E-2</v>
      </c>
    </row>
    <row r="204" spans="1:5" x14ac:dyDescent="0.35">
      <c r="A204" t="s">
        <v>212</v>
      </c>
      <c r="B204" t="s">
        <v>2</v>
      </c>
      <c r="C204">
        <v>177</v>
      </c>
      <c r="E204" s="22" t="str">
        <f t="shared" si="4"/>
        <v>N/A</v>
      </c>
    </row>
    <row r="205" spans="1:5" x14ac:dyDescent="0.35">
      <c r="A205" t="s">
        <v>213</v>
      </c>
      <c r="B205" t="s">
        <v>14</v>
      </c>
      <c r="D205">
        <v>219</v>
      </c>
      <c r="E205" s="22" t="str">
        <f t="shared" si="4"/>
        <v>N/A</v>
      </c>
    </row>
    <row r="206" spans="1:5" x14ac:dyDescent="0.35">
      <c r="A206" t="s">
        <v>214</v>
      </c>
      <c r="B206" t="s">
        <v>5</v>
      </c>
      <c r="C206">
        <v>809</v>
      </c>
      <c r="D206">
        <v>544</v>
      </c>
      <c r="E206" s="22">
        <f t="shared" si="4"/>
        <v>-0.32756489493201485</v>
      </c>
    </row>
    <row r="207" spans="1:5" x14ac:dyDescent="0.35">
      <c r="A207" t="s">
        <v>215</v>
      </c>
      <c r="B207" t="s">
        <v>12</v>
      </c>
      <c r="C207">
        <v>66</v>
      </c>
      <c r="D207">
        <v>49</v>
      </c>
      <c r="E207" s="22">
        <f t="shared" si="4"/>
        <v>-0.25757575757575757</v>
      </c>
    </row>
    <row r="208" spans="1:5" x14ac:dyDescent="0.35">
      <c r="A208" t="s">
        <v>216</v>
      </c>
      <c r="B208" t="s">
        <v>5</v>
      </c>
      <c r="C208">
        <v>13</v>
      </c>
      <c r="D208">
        <v>117</v>
      </c>
      <c r="E208" s="22">
        <f t="shared" si="4"/>
        <v>8</v>
      </c>
    </row>
    <row r="209" spans="1:5" x14ac:dyDescent="0.35">
      <c r="A209" t="s">
        <v>217</v>
      </c>
      <c r="B209" t="s">
        <v>2</v>
      </c>
      <c r="C209">
        <v>101</v>
      </c>
      <c r="D209">
        <v>110</v>
      </c>
      <c r="E209" s="22">
        <f t="shared" si="4"/>
        <v>8.9108910891089105E-2</v>
      </c>
    </row>
    <row r="210" spans="1:5" x14ac:dyDescent="0.35">
      <c r="A210" t="s">
        <v>218</v>
      </c>
      <c r="B210" t="s">
        <v>17</v>
      </c>
      <c r="C210">
        <v>70</v>
      </c>
      <c r="D210">
        <v>343</v>
      </c>
      <c r="E210" s="22">
        <f t="shared" si="4"/>
        <v>3.9</v>
      </c>
    </row>
    <row r="211" spans="1:5" x14ac:dyDescent="0.35">
      <c r="A211" t="s">
        <v>219</v>
      </c>
      <c r="B211" t="s">
        <v>27</v>
      </c>
      <c r="C211">
        <v>185</v>
      </c>
      <c r="D211">
        <v>217</v>
      </c>
      <c r="E211" s="22">
        <f t="shared" si="4"/>
        <v>0.17297297297297298</v>
      </c>
    </row>
    <row r="212" spans="1:5" x14ac:dyDescent="0.35">
      <c r="A212" t="s">
        <v>220</v>
      </c>
      <c r="B212" t="s">
        <v>2</v>
      </c>
      <c r="C212">
        <v>69</v>
      </c>
      <c r="D212">
        <v>60</v>
      </c>
      <c r="E212" s="22">
        <f t="shared" si="4"/>
        <v>-0.13043478260869565</v>
      </c>
    </row>
    <row r="213" spans="1:5" x14ac:dyDescent="0.35">
      <c r="A213" t="s">
        <v>221</v>
      </c>
      <c r="B213" t="s">
        <v>7</v>
      </c>
      <c r="C213">
        <v>152</v>
      </c>
      <c r="D213">
        <v>177</v>
      </c>
      <c r="E213" s="22">
        <f t="shared" si="4"/>
        <v>0.16447368421052633</v>
      </c>
    </row>
    <row r="214" spans="1:5" x14ac:dyDescent="0.35">
      <c r="A214" t="s">
        <v>222</v>
      </c>
      <c r="B214" t="s">
        <v>2</v>
      </c>
      <c r="C214">
        <v>140</v>
      </c>
      <c r="D214">
        <v>125</v>
      </c>
      <c r="E214" s="22">
        <f t="shared" si="4"/>
        <v>-0.10714285714285714</v>
      </c>
    </row>
    <row r="215" spans="1:5" x14ac:dyDescent="0.35">
      <c r="A215" t="s">
        <v>223</v>
      </c>
      <c r="B215" t="s">
        <v>7</v>
      </c>
      <c r="C215">
        <v>23</v>
      </c>
      <c r="D215">
        <v>29</v>
      </c>
      <c r="E215" s="22">
        <f t="shared" si="4"/>
        <v>0.2608695652173913</v>
      </c>
    </row>
    <row r="216" spans="1:5" x14ac:dyDescent="0.35">
      <c r="A216" t="s">
        <v>224</v>
      </c>
      <c r="B216" t="s">
        <v>5</v>
      </c>
      <c r="C216">
        <v>764</v>
      </c>
      <c r="D216">
        <v>833</v>
      </c>
      <c r="E216" s="22">
        <f t="shared" si="4"/>
        <v>9.0314136125654448E-2</v>
      </c>
    </row>
    <row r="217" spans="1:5" x14ac:dyDescent="0.35">
      <c r="A217" t="s">
        <v>225</v>
      </c>
      <c r="B217" t="s">
        <v>27</v>
      </c>
      <c r="C217">
        <v>485</v>
      </c>
      <c r="D217">
        <v>866</v>
      </c>
      <c r="E217" s="22">
        <f t="shared" si="4"/>
        <v>0.78556701030927834</v>
      </c>
    </row>
    <row r="218" spans="1:5" x14ac:dyDescent="0.35">
      <c r="A218" t="s">
        <v>226</v>
      </c>
      <c r="B218" t="s">
        <v>5</v>
      </c>
      <c r="C218">
        <v>201</v>
      </c>
      <c r="D218">
        <v>184</v>
      </c>
      <c r="E218" s="22">
        <f t="shared" si="4"/>
        <v>-8.45771144278607E-2</v>
      </c>
    </row>
    <row r="219" spans="1:5" x14ac:dyDescent="0.35">
      <c r="A219" t="s">
        <v>227</v>
      </c>
      <c r="B219" t="s">
        <v>2</v>
      </c>
      <c r="C219">
        <v>209</v>
      </c>
      <c r="D219">
        <v>79</v>
      </c>
      <c r="E219" s="22">
        <f t="shared" si="4"/>
        <v>-0.62200956937799046</v>
      </c>
    </row>
    <row r="220" spans="1:5" x14ac:dyDescent="0.35">
      <c r="A220" t="s">
        <v>228</v>
      </c>
      <c r="B220" t="s">
        <v>17</v>
      </c>
      <c r="C220">
        <v>808</v>
      </c>
      <c r="D220">
        <v>1265</v>
      </c>
      <c r="E220" s="22">
        <f t="shared" si="4"/>
        <v>0.56559405940594054</v>
      </c>
    </row>
    <row r="221" spans="1:5" x14ac:dyDescent="0.35">
      <c r="A221" t="s">
        <v>229</v>
      </c>
      <c r="B221" t="s">
        <v>27</v>
      </c>
      <c r="C221">
        <v>284</v>
      </c>
      <c r="D221">
        <v>584</v>
      </c>
      <c r="E221" s="22">
        <f t="shared" si="4"/>
        <v>1.056338028169014</v>
      </c>
    </row>
    <row r="222" spans="1:5" x14ac:dyDescent="0.35">
      <c r="A222" t="s">
        <v>230</v>
      </c>
      <c r="B222" t="s">
        <v>2</v>
      </c>
      <c r="C222">
        <v>416</v>
      </c>
      <c r="D222">
        <v>426</v>
      </c>
      <c r="E222" s="22">
        <f t="shared" si="4"/>
        <v>2.403846153846154E-2</v>
      </c>
    </row>
    <row r="223" spans="1:5" x14ac:dyDescent="0.35">
      <c r="A223" t="s">
        <v>231</v>
      </c>
      <c r="B223" t="s">
        <v>27</v>
      </c>
      <c r="C223">
        <v>714</v>
      </c>
      <c r="D223">
        <v>583</v>
      </c>
      <c r="E223" s="22">
        <f t="shared" si="4"/>
        <v>-0.18347338935574228</v>
      </c>
    </row>
    <row r="224" spans="1:5" x14ac:dyDescent="0.35">
      <c r="A224" t="s">
        <v>232</v>
      </c>
      <c r="B224" t="s">
        <v>23</v>
      </c>
      <c r="C224">
        <v>1695</v>
      </c>
      <c r="D224">
        <v>995</v>
      </c>
      <c r="E224" s="22">
        <f t="shared" si="4"/>
        <v>-0.41297935103244837</v>
      </c>
    </row>
    <row r="225" spans="1:5" x14ac:dyDescent="0.35">
      <c r="A225" t="s">
        <v>233</v>
      </c>
      <c r="B225" t="s">
        <v>12</v>
      </c>
      <c r="C225">
        <v>94</v>
      </c>
      <c r="D225">
        <v>184</v>
      </c>
      <c r="E225" s="22">
        <f t="shared" si="4"/>
        <v>0.95744680851063835</v>
      </c>
    </row>
    <row r="226" spans="1:5" x14ac:dyDescent="0.35">
      <c r="A226" t="s">
        <v>234</v>
      </c>
      <c r="B226" t="s">
        <v>7</v>
      </c>
      <c r="C226">
        <v>40</v>
      </c>
      <c r="D226">
        <v>23</v>
      </c>
      <c r="E226" s="22">
        <f t="shared" si="4"/>
        <v>-0.42499999999999999</v>
      </c>
    </row>
    <row r="227" spans="1:5" x14ac:dyDescent="0.35">
      <c r="A227" t="s">
        <v>235</v>
      </c>
      <c r="B227" t="s">
        <v>23</v>
      </c>
      <c r="C227">
        <v>594</v>
      </c>
      <c r="D227">
        <v>719</v>
      </c>
      <c r="E227" s="22">
        <f t="shared" si="4"/>
        <v>0.21043771043771045</v>
      </c>
    </row>
    <row r="228" spans="1:5" x14ac:dyDescent="0.35">
      <c r="A228" t="s">
        <v>236</v>
      </c>
      <c r="B228" t="s">
        <v>23</v>
      </c>
      <c r="C228">
        <v>97</v>
      </c>
      <c r="D228">
        <v>139</v>
      </c>
      <c r="E228" s="22">
        <f t="shared" si="4"/>
        <v>0.4329896907216495</v>
      </c>
    </row>
    <row r="229" spans="1:5" x14ac:dyDescent="0.35">
      <c r="A229" t="s">
        <v>237</v>
      </c>
      <c r="B229" t="s">
        <v>7</v>
      </c>
      <c r="C229">
        <v>99</v>
      </c>
      <c r="D229">
        <v>192</v>
      </c>
      <c r="E229" s="22">
        <f t="shared" si="4"/>
        <v>0.93939393939393945</v>
      </c>
    </row>
    <row r="230" spans="1:5" x14ac:dyDescent="0.35">
      <c r="A230" t="s">
        <v>238</v>
      </c>
      <c r="B230" t="s">
        <v>7</v>
      </c>
      <c r="C230">
        <v>322</v>
      </c>
      <c r="D230">
        <v>200</v>
      </c>
      <c r="E230" s="22">
        <f t="shared" si="4"/>
        <v>-0.37888198757763975</v>
      </c>
    </row>
    <row r="231" spans="1:5" x14ac:dyDescent="0.35">
      <c r="A231" t="s">
        <v>239</v>
      </c>
      <c r="B231" t="s">
        <v>5</v>
      </c>
      <c r="D231" s="3"/>
      <c r="E231" s="22" t="str">
        <f t="shared" si="4"/>
        <v>N/A</v>
      </c>
    </row>
    <row r="232" spans="1:5" x14ac:dyDescent="0.35">
      <c r="A232" t="s">
        <v>240</v>
      </c>
      <c r="B232" t="s">
        <v>12</v>
      </c>
      <c r="C232">
        <v>93</v>
      </c>
      <c r="D232">
        <v>102</v>
      </c>
      <c r="E232" s="22">
        <f t="shared" si="4"/>
        <v>9.6774193548387094E-2</v>
      </c>
    </row>
    <row r="233" spans="1:5" x14ac:dyDescent="0.35">
      <c r="A233" t="s">
        <v>241</v>
      </c>
      <c r="B233" t="s">
        <v>2</v>
      </c>
      <c r="C233">
        <v>183</v>
      </c>
      <c r="D233">
        <v>141</v>
      </c>
      <c r="E233" s="22">
        <f t="shared" si="4"/>
        <v>-0.22950819672131148</v>
      </c>
    </row>
    <row r="234" spans="1:5" x14ac:dyDescent="0.35">
      <c r="A234" t="s">
        <v>242</v>
      </c>
      <c r="B234" t="s">
        <v>5</v>
      </c>
      <c r="C234">
        <v>193</v>
      </c>
      <c r="D234">
        <v>189</v>
      </c>
      <c r="E234" s="22">
        <f t="shared" si="4"/>
        <v>-2.072538860103627E-2</v>
      </c>
    </row>
    <row r="235" spans="1:5" x14ac:dyDescent="0.35">
      <c r="A235" t="s">
        <v>243</v>
      </c>
      <c r="B235" t="s">
        <v>27</v>
      </c>
      <c r="C235">
        <v>33</v>
      </c>
      <c r="D235">
        <v>193</v>
      </c>
      <c r="E235" s="22">
        <f t="shared" si="4"/>
        <v>4.8484848484848486</v>
      </c>
    </row>
    <row r="236" spans="1:5" x14ac:dyDescent="0.35">
      <c r="A236" t="s">
        <v>244</v>
      </c>
      <c r="B236" t="s">
        <v>75</v>
      </c>
      <c r="C236">
        <v>222</v>
      </c>
      <c r="D236">
        <v>406</v>
      </c>
      <c r="E236" s="22">
        <f t="shared" si="4"/>
        <v>0.8288288288288288</v>
      </c>
    </row>
    <row r="237" spans="1:5" x14ac:dyDescent="0.35">
      <c r="A237" t="s">
        <v>245</v>
      </c>
      <c r="B237" t="s">
        <v>2</v>
      </c>
      <c r="C237">
        <v>448</v>
      </c>
      <c r="D237">
        <v>398</v>
      </c>
      <c r="E237" s="22">
        <f t="shared" si="4"/>
        <v>-0.11160714285714286</v>
      </c>
    </row>
    <row r="238" spans="1:5" x14ac:dyDescent="0.35">
      <c r="A238" t="s">
        <v>246</v>
      </c>
      <c r="B238" t="s">
        <v>12</v>
      </c>
      <c r="C238">
        <v>293</v>
      </c>
      <c r="D238">
        <v>121</v>
      </c>
      <c r="E238" s="22">
        <f t="shared" si="4"/>
        <v>-0.58703071672354945</v>
      </c>
    </row>
    <row r="239" spans="1:5" x14ac:dyDescent="0.35">
      <c r="A239" t="s">
        <v>247</v>
      </c>
      <c r="B239" t="s">
        <v>14</v>
      </c>
      <c r="C239">
        <v>492</v>
      </c>
      <c r="D239">
        <v>548</v>
      </c>
      <c r="E239" s="22">
        <f t="shared" si="4"/>
        <v>0.11382113821138211</v>
      </c>
    </row>
    <row r="240" spans="1:5" x14ac:dyDescent="0.35">
      <c r="A240" t="s">
        <v>248</v>
      </c>
      <c r="B240" t="s">
        <v>2</v>
      </c>
      <c r="C240">
        <v>143</v>
      </c>
      <c r="D240">
        <v>100</v>
      </c>
      <c r="E240" s="22">
        <f t="shared" si="4"/>
        <v>-0.30069930069930068</v>
      </c>
    </row>
    <row r="241" spans="1:5" x14ac:dyDescent="0.35">
      <c r="A241" t="s">
        <v>249</v>
      </c>
      <c r="B241" t="s">
        <v>12</v>
      </c>
      <c r="C241">
        <v>281</v>
      </c>
      <c r="D241">
        <v>73</v>
      </c>
      <c r="E241" s="22">
        <f t="shared" si="4"/>
        <v>-0.74021352313167255</v>
      </c>
    </row>
    <row r="242" spans="1:5" x14ac:dyDescent="0.35">
      <c r="A242" t="s">
        <v>250</v>
      </c>
      <c r="B242" t="s">
        <v>5</v>
      </c>
      <c r="C242">
        <v>331</v>
      </c>
      <c r="D242">
        <v>328</v>
      </c>
      <c r="E242" s="22">
        <f t="shared" si="4"/>
        <v>-9.0634441087613302E-3</v>
      </c>
    </row>
    <row r="243" spans="1:5" x14ac:dyDescent="0.35">
      <c r="A243" t="s">
        <v>251</v>
      </c>
      <c r="B243" t="s">
        <v>27</v>
      </c>
      <c r="C243">
        <v>149</v>
      </c>
      <c r="D243">
        <v>186</v>
      </c>
      <c r="E243" s="22">
        <f t="shared" si="4"/>
        <v>0.24832214765100671</v>
      </c>
    </row>
    <row r="244" spans="1:5" x14ac:dyDescent="0.35">
      <c r="A244" t="s">
        <v>252</v>
      </c>
      <c r="B244" t="s">
        <v>17</v>
      </c>
      <c r="C244">
        <v>132</v>
      </c>
      <c r="D244">
        <v>102</v>
      </c>
      <c r="E244" s="22">
        <f t="shared" si="4"/>
        <v>-0.22727272727272727</v>
      </c>
    </row>
    <row r="245" spans="1:5" x14ac:dyDescent="0.35">
      <c r="A245" t="s">
        <v>253</v>
      </c>
      <c r="B245" t="s">
        <v>12</v>
      </c>
      <c r="C245">
        <v>380</v>
      </c>
      <c r="D245">
        <v>596</v>
      </c>
      <c r="E245" s="22">
        <f t="shared" si="4"/>
        <v>0.56842105263157894</v>
      </c>
    </row>
    <row r="246" spans="1:5" x14ac:dyDescent="0.35">
      <c r="A246" t="s">
        <v>254</v>
      </c>
      <c r="B246" t="s">
        <v>5</v>
      </c>
      <c r="C246">
        <v>464</v>
      </c>
      <c r="D246">
        <v>433</v>
      </c>
      <c r="E246" s="22">
        <f t="shared" si="4"/>
        <v>-6.6810344827586202E-2</v>
      </c>
    </row>
    <row r="247" spans="1:5" x14ac:dyDescent="0.35">
      <c r="A247" t="s">
        <v>255</v>
      </c>
      <c r="B247" t="s">
        <v>75</v>
      </c>
      <c r="C247">
        <v>474</v>
      </c>
      <c r="D247">
        <v>228</v>
      </c>
      <c r="E247" s="22">
        <f t="shared" si="4"/>
        <v>-0.51898734177215189</v>
      </c>
    </row>
    <row r="248" spans="1:5" x14ac:dyDescent="0.35">
      <c r="A248" t="s">
        <v>256</v>
      </c>
      <c r="B248" t="s">
        <v>27</v>
      </c>
      <c r="C248">
        <v>638</v>
      </c>
      <c r="D248">
        <v>757</v>
      </c>
      <c r="E248" s="22">
        <f t="shared" si="4"/>
        <v>0.18652037617554859</v>
      </c>
    </row>
    <row r="249" spans="1:5" x14ac:dyDescent="0.35">
      <c r="A249" t="s">
        <v>257</v>
      </c>
      <c r="B249" t="s">
        <v>27</v>
      </c>
      <c r="C249">
        <v>193</v>
      </c>
      <c r="D249">
        <v>169</v>
      </c>
      <c r="E249" s="22">
        <f t="shared" si="4"/>
        <v>-0.12435233160621761</v>
      </c>
    </row>
    <row r="250" spans="1:5" x14ac:dyDescent="0.35">
      <c r="A250" t="s">
        <v>258</v>
      </c>
      <c r="B250" t="s">
        <v>23</v>
      </c>
      <c r="C250">
        <v>144</v>
      </c>
      <c r="D250">
        <v>143</v>
      </c>
      <c r="E250" s="22">
        <f t="shared" si="4"/>
        <v>-6.9444444444444441E-3</v>
      </c>
    </row>
    <row r="251" spans="1:5" x14ac:dyDescent="0.35">
      <c r="A251" t="s">
        <v>259</v>
      </c>
      <c r="B251" t="s">
        <v>75</v>
      </c>
      <c r="C251">
        <v>427</v>
      </c>
      <c r="D251">
        <v>351</v>
      </c>
      <c r="E251" s="22">
        <f t="shared" si="4"/>
        <v>-0.17798594847775176</v>
      </c>
    </row>
    <row r="252" spans="1:5" x14ac:dyDescent="0.35">
      <c r="A252" t="s">
        <v>260</v>
      </c>
      <c r="B252" t="s">
        <v>2</v>
      </c>
      <c r="C252">
        <v>347</v>
      </c>
      <c r="D252">
        <v>105</v>
      </c>
      <c r="E252" s="22">
        <f t="shared" si="4"/>
        <v>-0.69740634005763691</v>
      </c>
    </row>
    <row r="253" spans="1:5" x14ac:dyDescent="0.35">
      <c r="A253" t="s">
        <v>261</v>
      </c>
      <c r="B253" t="s">
        <v>14</v>
      </c>
      <c r="C253">
        <v>6</v>
      </c>
      <c r="D253">
        <v>223</v>
      </c>
      <c r="E253" s="22">
        <f t="shared" si="4"/>
        <v>36.166666666666664</v>
      </c>
    </row>
    <row r="254" spans="1:5" x14ac:dyDescent="0.35">
      <c r="A254" t="s">
        <v>262</v>
      </c>
      <c r="B254" t="s">
        <v>2</v>
      </c>
      <c r="C254">
        <v>141</v>
      </c>
      <c r="D254">
        <v>114</v>
      </c>
      <c r="E254" s="22">
        <f t="shared" si="4"/>
        <v>-0.19148936170212766</v>
      </c>
    </row>
    <row r="255" spans="1:5" x14ac:dyDescent="0.35">
      <c r="A255" t="s">
        <v>263</v>
      </c>
      <c r="B255" t="s">
        <v>23</v>
      </c>
      <c r="C255">
        <v>184</v>
      </c>
      <c r="D255">
        <v>558</v>
      </c>
      <c r="E255" s="22">
        <f t="shared" si="4"/>
        <v>2.0326086956521738</v>
      </c>
    </row>
    <row r="256" spans="1:5" x14ac:dyDescent="0.35">
      <c r="A256" t="s">
        <v>264</v>
      </c>
      <c r="B256" t="s">
        <v>5</v>
      </c>
      <c r="C256">
        <v>668</v>
      </c>
      <c r="D256">
        <v>1045</v>
      </c>
      <c r="E256" s="22">
        <f t="shared" si="4"/>
        <v>0.56437125748502992</v>
      </c>
    </row>
    <row r="257" spans="1:5" x14ac:dyDescent="0.35">
      <c r="A257" t="s">
        <v>265</v>
      </c>
      <c r="B257" t="s">
        <v>27</v>
      </c>
      <c r="C257">
        <v>207</v>
      </c>
      <c r="D257">
        <v>217</v>
      </c>
      <c r="E257" s="22">
        <f t="shared" si="4"/>
        <v>4.8309178743961352E-2</v>
      </c>
    </row>
    <row r="258" spans="1:5" x14ac:dyDescent="0.35">
      <c r="A258" t="s">
        <v>266</v>
      </c>
      <c r="B258" t="s">
        <v>2</v>
      </c>
      <c r="C258">
        <v>132</v>
      </c>
      <c r="D258">
        <v>78</v>
      </c>
      <c r="E258" s="22">
        <f t="shared" si="4"/>
        <v>-0.40909090909090912</v>
      </c>
    </row>
    <row r="259" spans="1:5" x14ac:dyDescent="0.35">
      <c r="A259" t="s">
        <v>267</v>
      </c>
      <c r="B259" t="s">
        <v>23</v>
      </c>
      <c r="C259">
        <v>183</v>
      </c>
      <c r="D259">
        <v>141</v>
      </c>
      <c r="E259" s="22">
        <f t="shared" si="4"/>
        <v>-0.22950819672131148</v>
      </c>
    </row>
    <row r="260" spans="1:5" x14ac:dyDescent="0.35">
      <c r="A260" t="s">
        <v>268</v>
      </c>
      <c r="B260" t="s">
        <v>27</v>
      </c>
      <c r="C260">
        <v>765</v>
      </c>
      <c r="D260">
        <v>688</v>
      </c>
      <c r="E260" s="22">
        <f t="shared" si="4"/>
        <v>-0.10065359477124183</v>
      </c>
    </row>
    <row r="261" spans="1:5" x14ac:dyDescent="0.35">
      <c r="A261" t="s">
        <v>269</v>
      </c>
      <c r="B261" t="s">
        <v>12</v>
      </c>
      <c r="C261">
        <v>396</v>
      </c>
      <c r="D261">
        <v>434</v>
      </c>
      <c r="E261" s="22">
        <f t="shared" si="4"/>
        <v>9.5959595959595953E-2</v>
      </c>
    </row>
    <row r="262" spans="1:5" x14ac:dyDescent="0.35">
      <c r="A262" t="s">
        <v>270</v>
      </c>
      <c r="B262" t="s">
        <v>2</v>
      </c>
      <c r="C262">
        <v>99</v>
      </c>
      <c r="D262">
        <v>136</v>
      </c>
      <c r="E262" s="22">
        <f t="shared" ref="E262:E307" si="5">IF(OR($D262=0, $C262=0), "N/A", (($D262-$C262)/$C262))</f>
        <v>0.37373737373737376</v>
      </c>
    </row>
    <row r="263" spans="1:5" x14ac:dyDescent="0.35">
      <c r="A263" t="s">
        <v>271</v>
      </c>
      <c r="B263" t="s">
        <v>23</v>
      </c>
      <c r="C263">
        <v>140</v>
      </c>
      <c r="D263">
        <v>158</v>
      </c>
      <c r="E263" s="22">
        <f t="shared" si="5"/>
        <v>0.12857142857142856</v>
      </c>
    </row>
    <row r="264" spans="1:5" x14ac:dyDescent="0.35">
      <c r="A264" t="s">
        <v>272</v>
      </c>
      <c r="B264" t="s">
        <v>2</v>
      </c>
      <c r="C264">
        <v>396</v>
      </c>
      <c r="D264">
        <v>142</v>
      </c>
      <c r="E264" s="22">
        <f t="shared" si="5"/>
        <v>-0.64141414141414144</v>
      </c>
    </row>
    <row r="265" spans="1:5" x14ac:dyDescent="0.35">
      <c r="A265" t="s">
        <v>273</v>
      </c>
      <c r="B265" t="s">
        <v>12</v>
      </c>
      <c r="C265">
        <v>155</v>
      </c>
      <c r="D265">
        <v>86</v>
      </c>
      <c r="E265" s="22">
        <f t="shared" si="5"/>
        <v>-0.44516129032258067</v>
      </c>
    </row>
    <row r="266" spans="1:5" x14ac:dyDescent="0.35">
      <c r="A266" t="s">
        <v>274</v>
      </c>
      <c r="B266" t="s">
        <v>12</v>
      </c>
      <c r="C266">
        <v>361</v>
      </c>
      <c r="D266">
        <v>251</v>
      </c>
      <c r="E266" s="22">
        <f t="shared" si="5"/>
        <v>-0.3047091412742382</v>
      </c>
    </row>
    <row r="267" spans="1:5" x14ac:dyDescent="0.35">
      <c r="A267" t="s">
        <v>275</v>
      </c>
      <c r="B267" t="s">
        <v>2</v>
      </c>
      <c r="C267">
        <v>140</v>
      </c>
      <c r="D267">
        <v>133</v>
      </c>
      <c r="E267" s="22">
        <f t="shared" si="5"/>
        <v>-0.05</v>
      </c>
    </row>
    <row r="268" spans="1:5" x14ac:dyDescent="0.35">
      <c r="A268" t="s">
        <v>276</v>
      </c>
      <c r="B268" t="s">
        <v>23</v>
      </c>
      <c r="C268">
        <v>202</v>
      </c>
      <c r="D268">
        <v>252</v>
      </c>
      <c r="E268" s="22">
        <f t="shared" si="5"/>
        <v>0.24752475247524752</v>
      </c>
    </row>
    <row r="269" spans="1:5" x14ac:dyDescent="0.35">
      <c r="A269" t="s">
        <v>277</v>
      </c>
      <c r="B269" t="s">
        <v>23</v>
      </c>
      <c r="C269">
        <v>157</v>
      </c>
      <c r="D269">
        <v>132</v>
      </c>
      <c r="E269" s="22">
        <f t="shared" si="5"/>
        <v>-0.15923566878980891</v>
      </c>
    </row>
    <row r="270" spans="1:5" x14ac:dyDescent="0.35">
      <c r="A270" t="s">
        <v>278</v>
      </c>
      <c r="B270" t="s">
        <v>14</v>
      </c>
      <c r="C270">
        <v>738</v>
      </c>
      <c r="D270">
        <v>824</v>
      </c>
      <c r="E270" s="22">
        <f t="shared" si="5"/>
        <v>0.11653116531165311</v>
      </c>
    </row>
    <row r="271" spans="1:5" x14ac:dyDescent="0.35">
      <c r="A271" t="s">
        <v>279</v>
      </c>
      <c r="B271" t="s">
        <v>5</v>
      </c>
      <c r="C271">
        <v>254</v>
      </c>
      <c r="D271">
        <v>181</v>
      </c>
      <c r="E271" s="22">
        <f t="shared" si="5"/>
        <v>-0.2874015748031496</v>
      </c>
    </row>
    <row r="272" spans="1:5" x14ac:dyDescent="0.35">
      <c r="A272" t="s">
        <v>280</v>
      </c>
      <c r="B272" t="s">
        <v>2</v>
      </c>
      <c r="C272">
        <v>140</v>
      </c>
      <c r="D272">
        <v>238</v>
      </c>
      <c r="E272" s="22">
        <f t="shared" si="5"/>
        <v>0.7</v>
      </c>
    </row>
    <row r="273" spans="1:5" x14ac:dyDescent="0.35">
      <c r="A273" t="s">
        <v>281</v>
      </c>
      <c r="B273" t="s">
        <v>12</v>
      </c>
      <c r="C273">
        <v>15</v>
      </c>
      <c r="D273">
        <v>89</v>
      </c>
      <c r="E273" s="22">
        <f t="shared" si="5"/>
        <v>4.9333333333333336</v>
      </c>
    </row>
    <row r="274" spans="1:5" x14ac:dyDescent="0.35">
      <c r="A274" t="s">
        <v>282</v>
      </c>
      <c r="B274" t="s">
        <v>2</v>
      </c>
      <c r="C274">
        <v>187</v>
      </c>
      <c r="D274">
        <v>183</v>
      </c>
      <c r="E274" s="22">
        <f t="shared" si="5"/>
        <v>-2.1390374331550801E-2</v>
      </c>
    </row>
    <row r="275" spans="1:5" x14ac:dyDescent="0.35">
      <c r="A275" t="s">
        <v>283</v>
      </c>
      <c r="B275" t="s">
        <v>17</v>
      </c>
      <c r="C275">
        <v>460</v>
      </c>
      <c r="D275">
        <v>915</v>
      </c>
      <c r="E275" s="22">
        <f t="shared" si="5"/>
        <v>0.98913043478260865</v>
      </c>
    </row>
    <row r="276" spans="1:5" x14ac:dyDescent="0.35">
      <c r="A276" t="s">
        <v>284</v>
      </c>
      <c r="B276" t="s">
        <v>27</v>
      </c>
      <c r="C276">
        <v>544</v>
      </c>
      <c r="D276">
        <v>669</v>
      </c>
      <c r="E276" s="22">
        <f t="shared" si="5"/>
        <v>0.22977941176470587</v>
      </c>
    </row>
    <row r="277" spans="1:5" x14ac:dyDescent="0.35">
      <c r="A277" t="s">
        <v>285</v>
      </c>
      <c r="B277" t="s">
        <v>14</v>
      </c>
      <c r="C277">
        <v>332</v>
      </c>
      <c r="D277">
        <v>377</v>
      </c>
      <c r="E277" s="22">
        <f t="shared" si="5"/>
        <v>0.13554216867469879</v>
      </c>
    </row>
    <row r="278" spans="1:5" x14ac:dyDescent="0.35">
      <c r="A278" t="s">
        <v>286</v>
      </c>
      <c r="B278" t="s">
        <v>14</v>
      </c>
      <c r="C278">
        <v>547</v>
      </c>
      <c r="D278">
        <v>521</v>
      </c>
      <c r="E278" s="22">
        <f t="shared" si="5"/>
        <v>-4.7531992687385741E-2</v>
      </c>
    </row>
    <row r="279" spans="1:5" x14ac:dyDescent="0.35">
      <c r="A279" t="s">
        <v>287</v>
      </c>
      <c r="B279" t="s">
        <v>5</v>
      </c>
      <c r="C279">
        <v>494</v>
      </c>
      <c r="D279">
        <v>629</v>
      </c>
      <c r="E279" s="22">
        <f t="shared" si="5"/>
        <v>0.27327935222672067</v>
      </c>
    </row>
    <row r="280" spans="1:5" x14ac:dyDescent="0.35">
      <c r="A280" t="s">
        <v>288</v>
      </c>
      <c r="B280" t="s">
        <v>27</v>
      </c>
      <c r="C280">
        <v>379</v>
      </c>
      <c r="D280">
        <v>338</v>
      </c>
      <c r="E280" s="22">
        <f t="shared" si="5"/>
        <v>-0.10817941952506596</v>
      </c>
    </row>
    <row r="281" spans="1:5" x14ac:dyDescent="0.35">
      <c r="A281" t="s">
        <v>289</v>
      </c>
      <c r="B281" t="s">
        <v>12</v>
      </c>
      <c r="C281">
        <v>70</v>
      </c>
      <c r="D281">
        <v>88</v>
      </c>
      <c r="E281" s="22">
        <f t="shared" si="5"/>
        <v>0.25714285714285712</v>
      </c>
    </row>
    <row r="282" spans="1:5" x14ac:dyDescent="0.35">
      <c r="A282" t="s">
        <v>290</v>
      </c>
      <c r="B282" t="s">
        <v>2</v>
      </c>
      <c r="C282">
        <v>178</v>
      </c>
      <c r="D282">
        <v>136</v>
      </c>
      <c r="E282" s="22">
        <f t="shared" si="5"/>
        <v>-0.23595505617977527</v>
      </c>
    </row>
    <row r="283" spans="1:5" x14ac:dyDescent="0.35">
      <c r="A283" t="s">
        <v>291</v>
      </c>
      <c r="B283" t="s">
        <v>2</v>
      </c>
      <c r="C283">
        <v>187</v>
      </c>
      <c r="D283">
        <v>154</v>
      </c>
      <c r="E283" s="22">
        <f t="shared" si="5"/>
        <v>-0.17647058823529413</v>
      </c>
    </row>
    <row r="284" spans="1:5" x14ac:dyDescent="0.35">
      <c r="A284" t="s">
        <v>292</v>
      </c>
      <c r="B284" t="s">
        <v>12</v>
      </c>
      <c r="C284">
        <v>420</v>
      </c>
      <c r="D284">
        <v>281</v>
      </c>
      <c r="E284" s="22">
        <f t="shared" si="5"/>
        <v>-0.33095238095238094</v>
      </c>
    </row>
    <row r="285" spans="1:5" x14ac:dyDescent="0.35">
      <c r="A285" t="s">
        <v>293</v>
      </c>
      <c r="B285" t="s">
        <v>2</v>
      </c>
      <c r="C285">
        <v>209</v>
      </c>
      <c r="D285">
        <v>164</v>
      </c>
      <c r="E285" s="22">
        <f t="shared" si="5"/>
        <v>-0.21531100478468901</v>
      </c>
    </row>
    <row r="286" spans="1:5" x14ac:dyDescent="0.35">
      <c r="A286" t="s">
        <v>294</v>
      </c>
      <c r="B286" t="s">
        <v>23</v>
      </c>
      <c r="C286">
        <v>62</v>
      </c>
      <c r="D286">
        <v>91</v>
      </c>
      <c r="E286" s="22">
        <f t="shared" si="5"/>
        <v>0.46774193548387094</v>
      </c>
    </row>
    <row r="287" spans="1:5" x14ac:dyDescent="0.35">
      <c r="A287" t="s">
        <v>295</v>
      </c>
      <c r="B287" t="s">
        <v>5</v>
      </c>
      <c r="C287">
        <v>85</v>
      </c>
      <c r="D287">
        <v>97</v>
      </c>
      <c r="E287" s="22">
        <f t="shared" si="5"/>
        <v>0.14117647058823529</v>
      </c>
    </row>
    <row r="288" spans="1:5" x14ac:dyDescent="0.35">
      <c r="A288" t="s">
        <v>296</v>
      </c>
      <c r="B288" t="s">
        <v>7</v>
      </c>
      <c r="C288">
        <v>145</v>
      </c>
      <c r="D288">
        <v>115</v>
      </c>
      <c r="E288" s="22">
        <f t="shared" si="5"/>
        <v>-0.20689655172413793</v>
      </c>
    </row>
    <row r="289" spans="1:5" x14ac:dyDescent="0.35">
      <c r="A289" t="s">
        <v>297</v>
      </c>
      <c r="B289" t="s">
        <v>7</v>
      </c>
      <c r="C289">
        <v>571</v>
      </c>
      <c r="D289">
        <v>1001</v>
      </c>
      <c r="E289" s="22">
        <f t="shared" si="5"/>
        <v>0.75306479859894926</v>
      </c>
    </row>
    <row r="290" spans="1:5" x14ac:dyDescent="0.35">
      <c r="A290" t="s">
        <v>298</v>
      </c>
      <c r="B290" t="s">
        <v>2</v>
      </c>
      <c r="C290">
        <v>240</v>
      </c>
      <c r="D290">
        <v>122</v>
      </c>
      <c r="E290" s="22">
        <f t="shared" si="5"/>
        <v>-0.49166666666666664</v>
      </c>
    </row>
    <row r="291" spans="1:5" x14ac:dyDescent="0.35">
      <c r="A291" t="s">
        <v>299</v>
      </c>
      <c r="B291" t="s">
        <v>12</v>
      </c>
      <c r="C291">
        <v>399</v>
      </c>
      <c r="D291">
        <v>236</v>
      </c>
      <c r="E291" s="22">
        <f t="shared" si="5"/>
        <v>-0.40852130325814534</v>
      </c>
    </row>
    <row r="292" spans="1:5" x14ac:dyDescent="0.35">
      <c r="A292" t="s">
        <v>300</v>
      </c>
      <c r="B292" t="s">
        <v>14</v>
      </c>
      <c r="C292">
        <v>405</v>
      </c>
      <c r="D292">
        <v>447</v>
      </c>
      <c r="E292" s="22">
        <f t="shared" si="5"/>
        <v>0.1037037037037037</v>
      </c>
    </row>
    <row r="293" spans="1:5" x14ac:dyDescent="0.35">
      <c r="A293" t="s">
        <v>301</v>
      </c>
      <c r="B293" t="s">
        <v>5</v>
      </c>
      <c r="C293">
        <v>364</v>
      </c>
      <c r="D293">
        <v>356</v>
      </c>
      <c r="E293" s="22">
        <f t="shared" si="5"/>
        <v>-2.197802197802198E-2</v>
      </c>
    </row>
    <row r="294" spans="1:5" x14ac:dyDescent="0.35">
      <c r="A294" t="s">
        <v>302</v>
      </c>
      <c r="B294" t="s">
        <v>5</v>
      </c>
      <c r="C294">
        <v>620</v>
      </c>
      <c r="D294">
        <v>586</v>
      </c>
      <c r="E294" s="22">
        <f t="shared" si="5"/>
        <v>-5.4838709677419356E-2</v>
      </c>
    </row>
    <row r="295" spans="1:5" x14ac:dyDescent="0.35">
      <c r="A295" t="s">
        <v>303</v>
      </c>
      <c r="B295" t="s">
        <v>23</v>
      </c>
      <c r="C295">
        <v>811</v>
      </c>
      <c r="D295">
        <v>1009</v>
      </c>
      <c r="E295" s="22">
        <f t="shared" si="5"/>
        <v>0.2441430332922318</v>
      </c>
    </row>
    <row r="296" spans="1:5" x14ac:dyDescent="0.35">
      <c r="A296" t="s">
        <v>304</v>
      </c>
      <c r="B296" t="s">
        <v>2</v>
      </c>
      <c r="C296">
        <v>45</v>
      </c>
      <c r="D296">
        <v>65</v>
      </c>
      <c r="E296" s="22">
        <f t="shared" si="5"/>
        <v>0.44444444444444442</v>
      </c>
    </row>
    <row r="297" spans="1:5" x14ac:dyDescent="0.35">
      <c r="A297" t="s">
        <v>305</v>
      </c>
      <c r="B297" t="s">
        <v>2</v>
      </c>
      <c r="C297">
        <v>11</v>
      </c>
      <c r="D297">
        <v>8</v>
      </c>
      <c r="E297" s="22">
        <f t="shared" si="5"/>
        <v>-0.27272727272727271</v>
      </c>
    </row>
    <row r="298" spans="1:5" x14ac:dyDescent="0.35">
      <c r="A298" t="s">
        <v>306</v>
      </c>
      <c r="B298" t="s">
        <v>5</v>
      </c>
      <c r="C298">
        <v>409</v>
      </c>
      <c r="D298">
        <v>545</v>
      </c>
      <c r="E298" s="22">
        <f t="shared" si="5"/>
        <v>0.33251833740831294</v>
      </c>
    </row>
    <row r="299" spans="1:5" x14ac:dyDescent="0.35">
      <c r="A299" t="s">
        <v>307</v>
      </c>
      <c r="B299" t="s">
        <v>2</v>
      </c>
      <c r="C299">
        <v>33</v>
      </c>
      <c r="D299">
        <v>1</v>
      </c>
      <c r="E299" s="22">
        <f t="shared" si="5"/>
        <v>-0.96969696969696972</v>
      </c>
    </row>
    <row r="300" spans="1:5" x14ac:dyDescent="0.35">
      <c r="A300" t="s">
        <v>308</v>
      </c>
      <c r="B300" t="s">
        <v>2</v>
      </c>
      <c r="C300">
        <v>131</v>
      </c>
      <c r="D300">
        <v>193</v>
      </c>
      <c r="E300" s="22">
        <f t="shared" si="5"/>
        <v>0.47328244274809161</v>
      </c>
    </row>
    <row r="301" spans="1:5" x14ac:dyDescent="0.35">
      <c r="A301" t="s">
        <v>309</v>
      </c>
      <c r="B301" t="s">
        <v>27</v>
      </c>
      <c r="C301">
        <v>1061</v>
      </c>
      <c r="D301">
        <v>449</v>
      </c>
      <c r="E301" s="22">
        <f t="shared" si="5"/>
        <v>-0.57681432610744576</v>
      </c>
    </row>
    <row r="302" spans="1:5" x14ac:dyDescent="0.35">
      <c r="A302" t="s">
        <v>310</v>
      </c>
      <c r="B302" t="s">
        <v>27</v>
      </c>
      <c r="C302">
        <v>113</v>
      </c>
      <c r="D302">
        <v>284</v>
      </c>
      <c r="E302" s="22">
        <f t="shared" si="5"/>
        <v>1.5132743362831858</v>
      </c>
    </row>
    <row r="303" spans="1:5" x14ac:dyDescent="0.35">
      <c r="A303" t="s">
        <v>311</v>
      </c>
      <c r="B303" t="s">
        <v>2</v>
      </c>
      <c r="C303">
        <v>103</v>
      </c>
      <c r="D303" s="3"/>
      <c r="E303" s="22" t="str">
        <f t="shared" si="5"/>
        <v>N/A</v>
      </c>
    </row>
    <row r="304" spans="1:5" x14ac:dyDescent="0.35">
      <c r="A304" t="s">
        <v>312</v>
      </c>
      <c r="B304" t="s">
        <v>27</v>
      </c>
      <c r="C304">
        <v>338</v>
      </c>
      <c r="D304">
        <v>322</v>
      </c>
      <c r="E304" s="22">
        <f t="shared" si="5"/>
        <v>-4.7337278106508875E-2</v>
      </c>
    </row>
    <row r="305" spans="1:5" x14ac:dyDescent="0.35">
      <c r="A305" t="s">
        <v>313</v>
      </c>
      <c r="B305" t="s">
        <v>5</v>
      </c>
      <c r="C305">
        <v>311</v>
      </c>
      <c r="D305">
        <v>271</v>
      </c>
      <c r="E305" s="22">
        <f t="shared" si="5"/>
        <v>-0.12861736334405144</v>
      </c>
    </row>
    <row r="306" spans="1:5" x14ac:dyDescent="0.35">
      <c r="A306" t="s">
        <v>314</v>
      </c>
      <c r="B306" t="s">
        <v>27</v>
      </c>
      <c r="C306">
        <v>123</v>
      </c>
      <c r="D306">
        <v>248</v>
      </c>
      <c r="E306" s="22">
        <f t="shared" si="5"/>
        <v>1.0162601626016261</v>
      </c>
    </row>
    <row r="307" spans="1:5" x14ac:dyDescent="0.35">
      <c r="A307" t="s">
        <v>315</v>
      </c>
      <c r="B307" t="s">
        <v>17</v>
      </c>
      <c r="C307">
        <v>193</v>
      </c>
      <c r="D307">
        <v>187</v>
      </c>
      <c r="E307" s="22">
        <f t="shared" si="5"/>
        <v>-3.1088082901554404E-2</v>
      </c>
    </row>
  </sheetData>
  <autoFilter ref="A1:D307" xr:uid="{00000000-0001-0000-0000-000000000000}">
    <sortState xmlns:xlrd2="http://schemas.microsoft.com/office/spreadsheetml/2017/richdata2" ref="A244:D244">
      <sortCondition ref="B1:B307"/>
    </sortState>
  </autoFilter>
  <conditionalFormatting sqref="C2:D307">
    <cfRule type="cellIs" dxfId="1" priority="3" operator="equal">
      <formula>""</formula>
    </cfRule>
  </conditionalFormatting>
  <pageMargins left="0.75" right="0.75" top="1" bottom="1" header="0.5" footer="0.5"/>
  <extLst>
    <ext xmlns:x14="http://schemas.microsoft.com/office/spreadsheetml/2009/9/main" uri="{78C0D931-6437-407d-A8EE-F0AAD7539E65}">
      <x14:conditionalFormattings>
        <x14:conditionalFormatting xmlns:xm="http://schemas.microsoft.com/office/excel/2006/main">
          <x14:cfRule type="expression" priority="2" id="{BB2CC44E-3219-4CAF-A47B-621FE93A5DED}">
            <xm:f>ISNUMBER(MATCH($A2,'Missing Data'!$A$2:$A$76,0))</xm:f>
            <x14:dxf>
              <fill>
                <patternFill>
                  <bgColor theme="9" tint="0.59996337778862885"/>
                </patternFill>
              </fill>
            </x14:dxf>
          </x14:cfRule>
          <xm:sqref>C2:C307</xm:sqref>
        </x14:conditionalFormatting>
        <x14:conditionalFormatting xmlns:xm="http://schemas.microsoft.com/office/excel/2006/main">
          <x14:cfRule type="expression" priority="1" id="{9960304B-243D-48E9-A67E-691D8DCA7837}">
            <xm:f>ISNUMBER(MATCH($A2,'Missing Data'!$B$2:$B$76,0))</xm:f>
            <x14:dxf>
              <fill>
                <patternFill>
                  <bgColor theme="9" tint="0.59996337778862885"/>
                </patternFill>
              </fill>
            </x14:dxf>
          </x14:cfRule>
          <xm:sqref>D2:D307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B98D9-56C5-434A-B185-89805828E949}">
  <dimension ref="A1:B76"/>
  <sheetViews>
    <sheetView workbookViewId="0">
      <selection activeCell="B6" sqref="B6"/>
    </sheetView>
  </sheetViews>
  <sheetFormatPr defaultRowHeight="14.5" x14ac:dyDescent="0.35"/>
  <cols>
    <col min="1" max="1" width="22" bestFit="1" customWidth="1"/>
    <col min="2" max="2" width="26.08984375" bestFit="1" customWidth="1"/>
  </cols>
  <sheetData>
    <row r="1" spans="1:2" ht="15" thickBot="1" x14ac:dyDescent="0.4">
      <c r="A1" s="1" t="s">
        <v>317</v>
      </c>
      <c r="B1" s="1" t="s">
        <v>318</v>
      </c>
    </row>
    <row r="2" spans="1:2" ht="15" thickTop="1" x14ac:dyDescent="0.35">
      <c r="A2" t="s">
        <v>6</v>
      </c>
      <c r="B2" s="2" t="s">
        <v>19</v>
      </c>
    </row>
    <row r="3" spans="1:2" x14ac:dyDescent="0.35">
      <c r="A3" t="s">
        <v>10</v>
      </c>
      <c r="B3" s="2" t="s">
        <v>21</v>
      </c>
    </row>
    <row r="4" spans="1:2" x14ac:dyDescent="0.35">
      <c r="A4" t="s">
        <v>18</v>
      </c>
      <c r="B4" s="2" t="s">
        <v>22</v>
      </c>
    </row>
    <row r="5" spans="1:2" x14ac:dyDescent="0.35">
      <c r="A5" t="s">
        <v>21</v>
      </c>
      <c r="B5" s="2" t="s">
        <v>319</v>
      </c>
    </row>
    <row r="6" spans="1:2" x14ac:dyDescent="0.35">
      <c r="A6" t="s">
        <v>30</v>
      </c>
      <c r="B6" s="2" t="s">
        <v>42</v>
      </c>
    </row>
    <row r="7" spans="1:2" x14ac:dyDescent="0.35">
      <c r="A7" t="s">
        <v>38</v>
      </c>
      <c r="B7" s="2" t="s">
        <v>44</v>
      </c>
    </row>
    <row r="8" spans="1:2" x14ac:dyDescent="0.35">
      <c r="A8" t="s">
        <v>67</v>
      </c>
      <c r="B8" s="2" t="s">
        <v>53</v>
      </c>
    </row>
    <row r="9" spans="1:2" x14ac:dyDescent="0.35">
      <c r="A9" t="s">
        <v>73</v>
      </c>
      <c r="B9" s="2" t="s">
        <v>54</v>
      </c>
    </row>
    <row r="10" spans="1:2" x14ac:dyDescent="0.35">
      <c r="A10" t="s">
        <v>78</v>
      </c>
      <c r="B10" s="2" t="s">
        <v>73</v>
      </c>
    </row>
    <row r="11" spans="1:2" x14ac:dyDescent="0.35">
      <c r="A11" t="s">
        <v>101</v>
      </c>
      <c r="B11" s="2" t="s">
        <v>78</v>
      </c>
    </row>
    <row r="12" spans="1:2" x14ac:dyDescent="0.35">
      <c r="A12" t="s">
        <v>102</v>
      </c>
      <c r="B12" s="2" t="s">
        <v>89</v>
      </c>
    </row>
    <row r="13" spans="1:2" x14ac:dyDescent="0.35">
      <c r="A13" t="s">
        <v>109</v>
      </c>
      <c r="B13" s="2" t="s">
        <v>90</v>
      </c>
    </row>
    <row r="14" spans="1:2" x14ac:dyDescent="0.35">
      <c r="A14" t="s">
        <v>122</v>
      </c>
      <c r="B14" s="2" t="s">
        <v>100</v>
      </c>
    </row>
    <row r="15" spans="1:2" x14ac:dyDescent="0.35">
      <c r="A15" t="s">
        <v>143</v>
      </c>
      <c r="B15" s="2" t="s">
        <v>101</v>
      </c>
    </row>
    <row r="16" spans="1:2" x14ac:dyDescent="0.35">
      <c r="A16" t="s">
        <v>144</v>
      </c>
      <c r="B16" s="2" t="s">
        <v>109</v>
      </c>
    </row>
    <row r="17" spans="1:2" x14ac:dyDescent="0.35">
      <c r="A17" t="s">
        <v>148</v>
      </c>
      <c r="B17" s="2" t="s">
        <v>121</v>
      </c>
    </row>
    <row r="18" spans="1:2" x14ac:dyDescent="0.35">
      <c r="A18" t="s">
        <v>161</v>
      </c>
      <c r="B18" s="2" t="s">
        <v>122</v>
      </c>
    </row>
    <row r="19" spans="1:2" x14ac:dyDescent="0.35">
      <c r="A19" t="s">
        <v>174</v>
      </c>
      <c r="B19" s="2" t="s">
        <v>320</v>
      </c>
    </row>
    <row r="20" spans="1:2" x14ac:dyDescent="0.35">
      <c r="A20" t="s">
        <v>196</v>
      </c>
      <c r="B20" s="2" t="s">
        <v>127</v>
      </c>
    </row>
    <row r="21" spans="1:2" x14ac:dyDescent="0.35">
      <c r="A21" t="s">
        <v>200</v>
      </c>
      <c r="B21" s="2" t="s">
        <v>134</v>
      </c>
    </row>
    <row r="22" spans="1:2" x14ac:dyDescent="0.35">
      <c r="A22" t="s">
        <v>204</v>
      </c>
      <c r="B22" s="2" t="s">
        <v>137</v>
      </c>
    </row>
    <row r="23" spans="1:2" x14ac:dyDescent="0.35">
      <c r="A23" t="s">
        <v>211</v>
      </c>
      <c r="B23" s="2" t="s">
        <v>146</v>
      </c>
    </row>
    <row r="24" spans="1:2" x14ac:dyDescent="0.35">
      <c r="A24" t="s">
        <v>219</v>
      </c>
      <c r="B24" s="2" t="s">
        <v>147</v>
      </c>
    </row>
    <row r="25" spans="1:2" x14ac:dyDescent="0.35">
      <c r="A25" t="s">
        <v>221</v>
      </c>
      <c r="B25" s="2" t="s">
        <v>321</v>
      </c>
    </row>
    <row r="26" spans="1:2" x14ac:dyDescent="0.35">
      <c r="A26" t="s">
        <v>224</v>
      </c>
      <c r="B26" s="2" t="s">
        <v>149</v>
      </c>
    </row>
    <row r="27" spans="1:2" x14ac:dyDescent="0.35">
      <c r="A27" t="s">
        <v>235</v>
      </c>
      <c r="B27" s="2" t="s">
        <v>173</v>
      </c>
    </row>
    <row r="28" spans="1:2" x14ac:dyDescent="0.35">
      <c r="A28" t="s">
        <v>239</v>
      </c>
      <c r="B28" s="2" t="s">
        <v>180</v>
      </c>
    </row>
    <row r="29" spans="1:2" x14ac:dyDescent="0.35">
      <c r="A29" t="s">
        <v>242</v>
      </c>
      <c r="B29" s="2" t="s">
        <v>184</v>
      </c>
    </row>
    <row r="30" spans="1:2" x14ac:dyDescent="0.35">
      <c r="A30" t="s">
        <v>250</v>
      </c>
      <c r="B30" s="2" t="s">
        <v>188</v>
      </c>
    </row>
    <row r="31" spans="1:2" x14ac:dyDescent="0.35">
      <c r="A31" t="s">
        <v>267</v>
      </c>
      <c r="B31" s="2" t="s">
        <v>200</v>
      </c>
    </row>
    <row r="32" spans="1:2" x14ac:dyDescent="0.35">
      <c r="A32" t="s">
        <v>271</v>
      </c>
      <c r="B32" s="2" t="s">
        <v>211</v>
      </c>
    </row>
    <row r="33" spans="1:2" x14ac:dyDescent="0.35">
      <c r="A33" t="s">
        <v>274</v>
      </c>
      <c r="B33" s="2" t="s">
        <v>213</v>
      </c>
    </row>
    <row r="34" spans="1:2" x14ac:dyDescent="0.35">
      <c r="A34" t="s">
        <v>278</v>
      </c>
      <c r="B34" s="2" t="s">
        <v>217</v>
      </c>
    </row>
    <row r="35" spans="1:2" x14ac:dyDescent="0.35">
      <c r="A35" t="s">
        <v>284</v>
      </c>
      <c r="B35" s="2" t="s">
        <v>218</v>
      </c>
    </row>
    <row r="36" spans="1:2" x14ac:dyDescent="0.35">
      <c r="A36" t="s">
        <v>290</v>
      </c>
      <c r="B36" s="2" t="s">
        <v>219</v>
      </c>
    </row>
    <row r="37" spans="1:2" x14ac:dyDescent="0.35">
      <c r="A37" t="s">
        <v>291</v>
      </c>
      <c r="B37" s="2" t="s">
        <v>222</v>
      </c>
    </row>
    <row r="38" spans="1:2" x14ac:dyDescent="0.35">
      <c r="A38" t="s">
        <v>293</v>
      </c>
      <c r="B38" s="2" t="s">
        <v>322</v>
      </c>
    </row>
    <row r="39" spans="1:2" x14ac:dyDescent="0.35">
      <c r="A39" t="s">
        <v>297</v>
      </c>
      <c r="B39" s="2" t="s">
        <v>224</v>
      </c>
    </row>
    <row r="40" spans="1:2" x14ac:dyDescent="0.35">
      <c r="A40" t="s">
        <v>301</v>
      </c>
      <c r="B40" s="2" t="s">
        <v>225</v>
      </c>
    </row>
    <row r="41" spans="1:2" x14ac:dyDescent="0.35">
      <c r="A41" t="s">
        <v>300</v>
      </c>
      <c r="B41" s="2" t="s">
        <v>228</v>
      </c>
    </row>
    <row r="42" spans="1:2" x14ac:dyDescent="0.35">
      <c r="A42" t="s">
        <v>303</v>
      </c>
      <c r="B42" s="2" t="s">
        <v>232</v>
      </c>
    </row>
    <row r="43" spans="1:2" x14ac:dyDescent="0.35">
      <c r="B43" s="2" t="s">
        <v>233</v>
      </c>
    </row>
    <row r="44" spans="1:2" x14ac:dyDescent="0.35">
      <c r="B44" s="2" t="s">
        <v>235</v>
      </c>
    </row>
    <row r="45" spans="1:2" x14ac:dyDescent="0.35">
      <c r="B45" s="2" t="s">
        <v>236</v>
      </c>
    </row>
    <row r="46" spans="1:2" x14ac:dyDescent="0.35">
      <c r="B46" s="2" t="s">
        <v>242</v>
      </c>
    </row>
    <row r="47" spans="1:2" x14ac:dyDescent="0.35">
      <c r="B47" s="2" t="s">
        <v>243</v>
      </c>
    </row>
    <row r="48" spans="1:2" x14ac:dyDescent="0.35">
      <c r="B48" s="2" t="s">
        <v>323</v>
      </c>
    </row>
    <row r="49" spans="2:2" x14ac:dyDescent="0.35">
      <c r="B49" s="2" t="s">
        <v>250</v>
      </c>
    </row>
    <row r="50" spans="2:2" x14ac:dyDescent="0.35">
      <c r="B50" s="2" t="s">
        <v>254</v>
      </c>
    </row>
    <row r="51" spans="2:2" x14ac:dyDescent="0.35">
      <c r="B51" s="2" t="s">
        <v>255</v>
      </c>
    </row>
    <row r="52" spans="2:2" x14ac:dyDescent="0.35">
      <c r="B52" s="2" t="s">
        <v>271</v>
      </c>
    </row>
    <row r="53" spans="2:2" x14ac:dyDescent="0.35">
      <c r="B53" s="2" t="s">
        <v>324</v>
      </c>
    </row>
    <row r="54" spans="2:2" x14ac:dyDescent="0.35">
      <c r="B54" s="2" t="s">
        <v>274</v>
      </c>
    </row>
    <row r="55" spans="2:2" x14ac:dyDescent="0.35">
      <c r="B55" s="2" t="s">
        <v>275</v>
      </c>
    </row>
    <row r="56" spans="2:2" x14ac:dyDescent="0.35">
      <c r="B56" s="2" t="s">
        <v>278</v>
      </c>
    </row>
    <row r="57" spans="2:2" x14ac:dyDescent="0.35">
      <c r="B57" s="2" t="s">
        <v>325</v>
      </c>
    </row>
    <row r="58" spans="2:2" x14ac:dyDescent="0.35">
      <c r="B58" s="2" t="s">
        <v>286</v>
      </c>
    </row>
    <row r="59" spans="2:2" x14ac:dyDescent="0.35">
      <c r="B59" s="2" t="s">
        <v>290</v>
      </c>
    </row>
    <row r="60" spans="2:2" x14ac:dyDescent="0.35">
      <c r="B60" s="2" t="s">
        <v>291</v>
      </c>
    </row>
    <row r="61" spans="2:2" x14ac:dyDescent="0.35">
      <c r="B61" s="2" t="s">
        <v>293</v>
      </c>
    </row>
    <row r="62" spans="2:2" x14ac:dyDescent="0.35">
      <c r="B62" s="2" t="s">
        <v>294</v>
      </c>
    </row>
    <row r="63" spans="2:2" x14ac:dyDescent="0.35">
      <c r="B63" s="2" t="s">
        <v>298</v>
      </c>
    </row>
    <row r="64" spans="2:2" x14ac:dyDescent="0.35">
      <c r="B64" s="2" t="s">
        <v>326</v>
      </c>
    </row>
    <row r="65" spans="2:2" x14ac:dyDescent="0.35">
      <c r="B65" s="2" t="s">
        <v>306</v>
      </c>
    </row>
    <row r="66" spans="2:2" x14ac:dyDescent="0.35">
      <c r="B66" s="2" t="s">
        <v>310</v>
      </c>
    </row>
    <row r="67" spans="2:2" x14ac:dyDescent="0.35">
      <c r="B67" s="2" t="s">
        <v>20</v>
      </c>
    </row>
    <row r="68" spans="2:2" x14ac:dyDescent="0.35">
      <c r="B68" s="2" t="s">
        <v>29</v>
      </c>
    </row>
    <row r="69" spans="2:2" x14ac:dyDescent="0.35">
      <c r="B69" s="2" t="s">
        <v>60</v>
      </c>
    </row>
    <row r="70" spans="2:2" x14ac:dyDescent="0.35">
      <c r="B70" s="2" t="s">
        <v>130</v>
      </c>
    </row>
    <row r="71" spans="2:2" x14ac:dyDescent="0.35">
      <c r="B71" s="2" t="s">
        <v>174</v>
      </c>
    </row>
    <row r="72" spans="2:2" x14ac:dyDescent="0.35">
      <c r="B72" s="2" t="s">
        <v>195</v>
      </c>
    </row>
    <row r="73" spans="2:2" x14ac:dyDescent="0.35">
      <c r="B73" s="2" t="s">
        <v>208</v>
      </c>
    </row>
    <row r="74" spans="2:2" x14ac:dyDescent="0.35">
      <c r="B74" s="2" t="s">
        <v>327</v>
      </c>
    </row>
    <row r="75" spans="2:2" x14ac:dyDescent="0.35">
      <c r="B75" s="2" t="s">
        <v>285</v>
      </c>
    </row>
    <row r="76" spans="2:2" x14ac:dyDescent="0.35">
      <c r="B76" s="2" t="s">
        <v>308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8EB5D-6CF9-4E48-8C94-7AA78295B7F8}">
  <dimension ref="A1:D11"/>
  <sheetViews>
    <sheetView workbookViewId="0">
      <selection activeCell="C8" sqref="C8"/>
    </sheetView>
  </sheetViews>
  <sheetFormatPr defaultRowHeight="14.5" x14ac:dyDescent="0.35"/>
  <cols>
    <col min="1" max="1" width="23.36328125" bestFit="1" customWidth="1"/>
    <col min="2" max="2" width="27.453125" bestFit="1" customWidth="1"/>
    <col min="3" max="3" width="27.81640625" bestFit="1" customWidth="1"/>
    <col min="4" max="4" width="15.81640625" bestFit="1" customWidth="1"/>
  </cols>
  <sheetData>
    <row r="1" spans="1:4" ht="15" thickBot="1" x14ac:dyDescent="0.4">
      <c r="A1" s="17" t="s">
        <v>316</v>
      </c>
      <c r="B1" s="17" t="s">
        <v>343</v>
      </c>
      <c r="C1" s="17" t="s">
        <v>344</v>
      </c>
      <c r="D1" s="17" t="s">
        <v>345</v>
      </c>
    </row>
    <row r="2" spans="1:4" ht="15" thickTop="1" x14ac:dyDescent="0.35">
      <c r="A2" t="s">
        <v>7</v>
      </c>
      <c r="B2" s="21">
        <v>8366</v>
      </c>
      <c r="C2" s="21">
        <v>8988</v>
      </c>
      <c r="D2" s="20">
        <v>7.4348553669615107</v>
      </c>
    </row>
    <row r="3" spans="1:4" x14ac:dyDescent="0.35">
      <c r="A3" t="s">
        <v>12</v>
      </c>
      <c r="B3" s="21">
        <v>12158</v>
      </c>
      <c r="C3" s="21">
        <v>10520</v>
      </c>
      <c r="D3" s="20">
        <v>-13.472610626747819</v>
      </c>
    </row>
    <row r="4" spans="1:4" x14ac:dyDescent="0.35">
      <c r="A4" t="s">
        <v>14</v>
      </c>
      <c r="B4" s="21">
        <v>15041</v>
      </c>
      <c r="C4" s="21">
        <v>17000</v>
      </c>
      <c r="D4" s="20">
        <v>13.02439997340602</v>
      </c>
    </row>
    <row r="5" spans="1:4" x14ac:dyDescent="0.35">
      <c r="A5" t="s">
        <v>75</v>
      </c>
      <c r="B5" s="21">
        <v>4033</v>
      </c>
      <c r="C5" s="21">
        <v>4588</v>
      </c>
      <c r="D5" s="20">
        <v>13.761467889908261</v>
      </c>
    </row>
    <row r="6" spans="1:4" x14ac:dyDescent="0.35">
      <c r="A6" t="s">
        <v>5</v>
      </c>
      <c r="B6" s="21">
        <v>14471</v>
      </c>
      <c r="C6" s="21">
        <v>19587</v>
      </c>
      <c r="D6" s="20">
        <v>35</v>
      </c>
    </row>
    <row r="7" spans="1:4" x14ac:dyDescent="0.35">
      <c r="A7" t="s">
        <v>2</v>
      </c>
      <c r="B7" s="21">
        <v>15047</v>
      </c>
      <c r="C7" s="21">
        <v>12782</v>
      </c>
      <c r="D7" s="20">
        <v>-15.05283445205024</v>
      </c>
    </row>
    <row r="8" spans="1:4" x14ac:dyDescent="0.35">
      <c r="A8" t="s">
        <v>23</v>
      </c>
      <c r="B8" s="21">
        <v>12259</v>
      </c>
      <c r="C8" s="21">
        <v>12890</v>
      </c>
      <c r="D8" s="20">
        <v>5.1472387633575334</v>
      </c>
    </row>
    <row r="9" spans="1:4" x14ac:dyDescent="0.35">
      <c r="A9" t="s">
        <v>27</v>
      </c>
      <c r="B9" s="21">
        <v>12058</v>
      </c>
      <c r="C9" s="21">
        <v>12899</v>
      </c>
      <c r="D9" s="20">
        <v>6.9746226571570746</v>
      </c>
    </row>
    <row r="10" spans="1:4" x14ac:dyDescent="0.35">
      <c r="A10" t="s">
        <v>17</v>
      </c>
      <c r="B10" s="21">
        <v>7751</v>
      </c>
      <c r="C10" s="21">
        <v>8331</v>
      </c>
      <c r="D10" s="20">
        <v>7.4829054315572199</v>
      </c>
    </row>
    <row r="11" spans="1:4" x14ac:dyDescent="0.35">
      <c r="A11" t="s">
        <v>329</v>
      </c>
      <c r="B11" s="21">
        <f>SUM(B2:B10)</f>
        <v>101184</v>
      </c>
      <c r="C11" s="21">
        <f>SUM(C2:C10)</f>
        <v>107585</v>
      </c>
      <c r="D11" s="20">
        <f>(C11-B11)/B11*100</f>
        <v>6.3260989879822898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A7DE-2F0B-40EA-9005-021CE64365CB}">
  <dimension ref="A1:D6"/>
  <sheetViews>
    <sheetView workbookViewId="0">
      <selection activeCell="C8" sqref="C8"/>
    </sheetView>
  </sheetViews>
  <sheetFormatPr defaultRowHeight="14.5" x14ac:dyDescent="0.35"/>
  <cols>
    <col min="1" max="1" width="16.54296875" customWidth="1"/>
    <col min="2" max="2" width="34.6328125" bestFit="1" customWidth="1"/>
    <col min="3" max="3" width="35.54296875" customWidth="1"/>
    <col min="4" max="4" width="16.1796875" customWidth="1"/>
  </cols>
  <sheetData>
    <row r="1" spans="1:4" ht="29.5" thickBot="1" x14ac:dyDescent="0.4">
      <c r="A1" s="4" t="s">
        <v>330</v>
      </c>
      <c r="B1" s="4" t="s">
        <v>331</v>
      </c>
      <c r="C1" s="4" t="s">
        <v>332</v>
      </c>
      <c r="D1" s="4" t="s">
        <v>333</v>
      </c>
    </row>
    <row r="2" spans="1:4" ht="15" thickTop="1" x14ac:dyDescent="0.35">
      <c r="A2" s="5" t="s">
        <v>329</v>
      </c>
      <c r="B2" s="6">
        <v>101184</v>
      </c>
      <c r="C2" s="6">
        <v>107585</v>
      </c>
      <c r="D2" s="7">
        <v>6</v>
      </c>
    </row>
    <row r="3" spans="1:4" x14ac:dyDescent="0.35">
      <c r="A3" s="5" t="s">
        <v>334</v>
      </c>
      <c r="B3" s="6">
        <v>7434</v>
      </c>
      <c r="C3" s="6">
        <v>7604</v>
      </c>
      <c r="D3" s="7">
        <v>2</v>
      </c>
    </row>
    <row r="4" spans="1:4" x14ac:dyDescent="0.35">
      <c r="A4" s="5" t="s">
        <v>335</v>
      </c>
      <c r="B4" s="6">
        <v>5433</v>
      </c>
      <c r="C4" s="6">
        <v>5856</v>
      </c>
      <c r="D4" s="7">
        <v>8</v>
      </c>
    </row>
    <row r="5" spans="1:4" x14ac:dyDescent="0.35">
      <c r="A5" s="5" t="s">
        <v>336</v>
      </c>
      <c r="B5" s="6">
        <v>2896</v>
      </c>
      <c r="C5" s="6">
        <v>2889</v>
      </c>
      <c r="D5" s="7">
        <v>0</v>
      </c>
    </row>
    <row r="6" spans="1:4" x14ac:dyDescent="0.35">
      <c r="A6" s="8" t="s">
        <v>337</v>
      </c>
      <c r="B6" s="9">
        <v>116947</v>
      </c>
      <c r="C6" s="9">
        <v>123934</v>
      </c>
      <c r="D6" s="10">
        <v>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23-25 Presentations</vt:lpstr>
      <vt:lpstr>Missing Data</vt:lpstr>
      <vt:lpstr>23-25 Regional Presentations</vt:lpstr>
      <vt:lpstr>Devolved Nations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Harman Kang</cp:lastModifiedBy>
  <dcterms:created xsi:type="dcterms:W3CDTF">2026-02-16T15:29:35Z</dcterms:created>
  <dcterms:modified xsi:type="dcterms:W3CDTF">2026-02-18T14:35:54Z</dcterms:modified>
</cp:coreProperties>
</file>